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6275" windowHeight="4680"/>
  </bookViews>
  <sheets>
    <sheet name="vihik" sheetId="1" r:id="rId1"/>
  </sheets>
  <definedNames>
    <definedName name="_xlnm.Print_Area" localSheetId="0">vihik!$A$1:$F$159</definedName>
  </definedNames>
  <calcPr calcId="145621"/>
</workbook>
</file>

<file path=xl/calcChain.xml><?xml version="1.0" encoding="utf-8"?>
<calcChain xmlns="http://schemas.openxmlformats.org/spreadsheetml/2006/main">
  <c r="F91" i="1" l="1"/>
  <c r="F79" i="1"/>
  <c r="F34" i="1"/>
  <c r="F35" i="1"/>
  <c r="F36" i="1"/>
  <c r="F37" i="1"/>
  <c r="F38" i="1"/>
  <c r="F39" i="1"/>
  <c r="F40" i="1"/>
  <c r="F41" i="1"/>
  <c r="F42" i="1"/>
  <c r="F43" i="1"/>
  <c r="F44" i="1"/>
  <c r="F45" i="1"/>
  <c r="F46" i="1"/>
  <c r="F47" i="1"/>
  <c r="F48" i="1"/>
  <c r="F49" i="1"/>
  <c r="F50" i="1"/>
  <c r="F51" i="1"/>
  <c r="F33" i="1"/>
  <c r="F146" i="1" l="1"/>
  <c r="F145" i="1"/>
  <c r="F144" i="1"/>
  <c r="F141" i="1"/>
  <c r="F140" i="1"/>
  <c r="F139" i="1"/>
  <c r="F138" i="1"/>
  <c r="F137" i="1"/>
  <c r="F136" i="1"/>
  <c r="F135" i="1"/>
  <c r="F134" i="1"/>
  <c r="F131" i="1"/>
  <c r="F130" i="1"/>
  <c r="F129" i="1"/>
  <c r="F127" i="1"/>
  <c r="F126" i="1"/>
  <c r="F125" i="1"/>
  <c r="F124" i="1"/>
  <c r="F122" i="1"/>
  <c r="F121" i="1"/>
  <c r="F120" i="1"/>
  <c r="F117" i="1"/>
  <c r="F116" i="1"/>
  <c r="F115" i="1"/>
  <c r="F112" i="1"/>
  <c r="F108" i="1" s="1"/>
  <c r="F111" i="1"/>
  <c r="F110" i="1"/>
  <c r="F107" i="1"/>
  <c r="F106" i="1"/>
  <c r="F105" i="1"/>
  <c r="F104" i="1"/>
  <c r="F103" i="1"/>
  <c r="F102" i="1"/>
  <c r="F101" i="1"/>
  <c r="F100" i="1"/>
  <c r="F99" i="1"/>
  <c r="F98" i="1"/>
  <c r="F97" i="1"/>
  <c r="F96" i="1"/>
  <c r="F95" i="1"/>
  <c r="F94" i="1"/>
  <c r="F93" i="1"/>
  <c r="F92" i="1"/>
  <c r="F88" i="1"/>
  <c r="F87" i="1"/>
  <c r="F86" i="1"/>
  <c r="F85" i="1"/>
  <c r="F82" i="1"/>
  <c r="F81" i="1"/>
  <c r="F80" i="1"/>
  <c r="F76" i="1"/>
  <c r="F72" i="1" s="1"/>
  <c r="F75" i="1"/>
  <c r="F74" i="1"/>
  <c r="F71" i="1"/>
  <c r="F70" i="1"/>
  <c r="F69" i="1"/>
  <c r="F66" i="1"/>
  <c r="F65" i="1"/>
  <c r="F64" i="1"/>
  <c r="F61" i="1"/>
  <c r="F60" i="1"/>
  <c r="F59" i="1"/>
  <c r="F56" i="1"/>
  <c r="F52" i="1" s="1"/>
  <c r="F55" i="1"/>
  <c r="F54" i="1"/>
  <c r="F30" i="1"/>
  <c r="F29" i="1"/>
  <c r="F27" i="1" s="1"/>
  <c r="F26" i="1"/>
  <c r="F25" i="1"/>
  <c r="F24" i="1"/>
  <c r="F23" i="1"/>
  <c r="F22" i="1"/>
  <c r="F21" i="1"/>
  <c r="F20" i="1"/>
  <c r="F19" i="1"/>
  <c r="F18" i="1"/>
  <c r="F17" i="1"/>
  <c r="F132" i="1" l="1"/>
  <c r="F62" i="1"/>
  <c r="F118" i="1"/>
  <c r="F15" i="1"/>
  <c r="F57" i="1"/>
  <c r="F77" i="1"/>
  <c r="F113" i="1"/>
  <c r="F31" i="1"/>
  <c r="F67" i="1"/>
  <c r="F83" i="1"/>
  <c r="F89" i="1"/>
  <c r="F142" i="1"/>
  <c r="F148" i="1"/>
  <c r="F147" i="1"/>
  <c r="F152" i="1" l="1"/>
</calcChain>
</file>

<file path=xl/comments1.xml><?xml version="1.0" encoding="utf-8"?>
<comments xmlns="http://schemas.openxmlformats.org/spreadsheetml/2006/main">
  <authors>
    <author>kati</author>
  </authors>
  <commentList>
    <comment ref="B15" authorId="0">
      <text>
        <r>
          <rPr>
            <b/>
            <sz val="8"/>
            <color indexed="81"/>
            <rFont val="Tahoma"/>
            <family val="2"/>
            <charset val="186"/>
          </rPr>
          <t>kati:</t>
        </r>
        <r>
          <rPr>
            <sz val="8"/>
            <color indexed="81"/>
            <rFont val="Tahoma"/>
            <family val="2"/>
            <charset val="186"/>
          </rPr>
          <t xml:space="preserve">
Artikli seletus:
Kaitseliitlaste ja eriorganisatsioonide väljaõppeks vajalikud bürootarbed</t>
        </r>
      </text>
    </comment>
    <comment ref="B27" authorId="0">
      <text>
        <r>
          <rPr>
            <b/>
            <sz val="8"/>
            <color indexed="81"/>
            <rFont val="Tahoma"/>
            <family val="2"/>
            <charset val="186"/>
          </rPr>
          <t>kati:</t>
        </r>
        <r>
          <rPr>
            <sz val="8"/>
            <color indexed="81"/>
            <rFont val="Tahoma"/>
            <family val="2"/>
            <charset val="186"/>
          </rPr>
          <t xml:space="preserve">
Artikli seletus:
Kaitseliitlaste ja eriorganisatsioonide väljaõppeks vajalik õppekirjandus</t>
        </r>
      </text>
    </comment>
    <comment ref="B31" authorId="0">
      <text>
        <r>
          <rPr>
            <b/>
            <sz val="8"/>
            <color indexed="81"/>
            <rFont val="Tahoma"/>
            <family val="2"/>
            <charset val="186"/>
          </rPr>
          <t>kati:</t>
        </r>
        <r>
          <rPr>
            <sz val="8"/>
            <color indexed="81"/>
            <rFont val="Tahoma"/>
            <family val="2"/>
            <charset val="186"/>
          </rPr>
          <t xml:space="preserve">
Artikli seletus:
Koolituse ja õppe läbiviimiseks soetatud otsesed materjalid nagu märklehed, kaardikile, kile, nöör, traat, naelad, kruvid, teip, piirdelint, patareid, petrooleum, maskeerimistarbed, puitmaterjal jms materjal, telefonide kõnekaardid, ühekordsed toidutarvikud (kui ost tehakse eraldi toiduainetest)</t>
        </r>
      </text>
    </comment>
    <comment ref="B67" authorId="0">
      <text>
        <r>
          <rPr>
            <b/>
            <sz val="8"/>
            <color indexed="81"/>
            <rFont val="Tahoma"/>
            <family val="2"/>
            <charset val="186"/>
          </rPr>
          <t>kati:</t>
        </r>
        <r>
          <rPr>
            <sz val="8"/>
            <color indexed="81"/>
            <rFont val="Tahoma"/>
            <family val="2"/>
            <charset val="186"/>
          </rPr>
          <t xml:space="preserve">
Siia alla võib panna näiteks pesu pesemise, ostetud teenused ja ekskursioonid, piletid (ka lennu- ja laevapiletid), osalustasud,  magamiskottide pesemine, seljakottide parandamine jne</t>
        </r>
      </text>
    </comment>
    <comment ref="C72" authorId="0">
      <text>
        <r>
          <rPr>
            <b/>
            <sz val="8"/>
            <color indexed="81"/>
            <rFont val="Tahoma"/>
            <family val="2"/>
            <charset val="186"/>
          </rPr>
          <t>kati:</t>
        </r>
        <r>
          <rPr>
            <sz val="8"/>
            <color indexed="81"/>
            <rFont val="Tahoma"/>
            <family val="2"/>
            <charset val="186"/>
          </rPr>
          <t xml:space="preserve">
Artikli seletus:
Muud väljaõppematerjalid (medalid, auhinnad, karikad, meened)</t>
        </r>
      </text>
    </comment>
    <comment ref="B77" authorId="0">
      <text>
        <r>
          <rPr>
            <b/>
            <sz val="8"/>
            <color indexed="81"/>
            <rFont val="Tahoma"/>
            <family val="2"/>
            <charset val="186"/>
          </rPr>
          <t>kati:</t>
        </r>
        <r>
          <rPr>
            <sz val="8"/>
            <color indexed="81"/>
            <rFont val="Tahoma"/>
            <family val="2"/>
            <charset val="186"/>
          </rPr>
          <t xml:space="preserve">
Artikli seletus:
Toiduained (ka ühekordsed toidutarvikud, kui need ostetakse koos toiduainetega ühe arvega ja neid ei ole otstarbekas jagada)</t>
        </r>
      </text>
    </comment>
    <comment ref="B83" authorId="0">
      <text>
        <r>
          <rPr>
            <b/>
            <sz val="8"/>
            <color indexed="81"/>
            <rFont val="Tahoma"/>
            <family val="2"/>
            <charset val="186"/>
          </rPr>
          <t>kati:</t>
        </r>
        <r>
          <rPr>
            <sz val="8"/>
            <color indexed="81"/>
            <rFont val="Tahoma"/>
            <family val="2"/>
            <charset val="186"/>
          </rPr>
          <t xml:space="preserve">
Artikli seletus:
Ostetud toitlustusteenus (nt toitlustamine kusagil äriettevõtte sööklas)</t>
        </r>
      </text>
    </comment>
    <comment ref="B108" authorId="0">
      <text>
        <r>
          <rPr>
            <b/>
            <sz val="8"/>
            <color indexed="81"/>
            <rFont val="Tahoma"/>
            <family val="2"/>
            <charset val="186"/>
          </rPr>
          <t>kati:</t>
        </r>
        <r>
          <rPr>
            <sz val="8"/>
            <color indexed="81"/>
            <rFont val="Tahoma"/>
            <family val="2"/>
            <charset val="186"/>
          </rPr>
          <t xml:space="preserve">
Artikli seletus:
Tellitud transportteenused sh koolituseks (VOP) tellitud transport</t>
        </r>
      </text>
    </comment>
    <comment ref="A118" authorId="0">
      <text>
        <r>
          <rPr>
            <b/>
            <sz val="8"/>
            <color indexed="81"/>
            <rFont val="Tahoma"/>
            <family val="2"/>
            <charset val="186"/>
          </rPr>
          <t>kati:</t>
        </r>
        <r>
          <rPr>
            <sz val="8"/>
            <color indexed="81"/>
            <rFont val="Tahoma"/>
            <family val="2"/>
            <charset val="186"/>
          </rPr>
          <t xml:space="preserve">
Artikli seletus:
muude kulude (nt telefonikõned) kompensatsioon  kaitseliitlastele ja eriorganisatsioonide liikmetele sõjalises väljaõppes. Erandina kompenseeritakse transpordikulud (kütusetsekk,bussipilet) eriorganisatsiooni liikmete organisatsiooni tegevuse teostamiseks kuludokumentide alusel vastavalt tegelikele kulutustele. NKK juhatuse kütusekulud</t>
        </r>
      </text>
    </comment>
    <comment ref="A132" authorId="0">
      <text>
        <r>
          <rPr>
            <b/>
            <sz val="8"/>
            <color indexed="81"/>
            <rFont val="Tahoma"/>
            <family val="2"/>
            <charset val="186"/>
          </rPr>
          <t>kati:</t>
        </r>
        <r>
          <rPr>
            <sz val="8"/>
            <color indexed="81"/>
            <rFont val="Tahoma"/>
            <family val="2"/>
            <charset val="186"/>
          </rPr>
          <t xml:space="preserve">
Artikli seletus:
Sõidukulude ( 2.70 EEK/ km) kompensatsioon  kaitseliitlastele ja eriorganisatsioonide liikmetele sõjalises väljaõppes. </t>
        </r>
      </text>
    </comment>
  </commentList>
</comments>
</file>

<file path=xl/sharedStrings.xml><?xml version="1.0" encoding="utf-8"?>
<sst xmlns="http://schemas.openxmlformats.org/spreadsheetml/2006/main" count="121" uniqueCount="60">
  <si>
    <t>NIMETUS:</t>
  </si>
  <si>
    <t>EESMÄRK:</t>
  </si>
  <si>
    <t>KOOD:</t>
  </si>
  <si>
    <r>
      <t>AEG:</t>
    </r>
    <r>
      <rPr>
        <sz val="10"/>
        <rFont val="Arial"/>
        <family val="2"/>
        <charset val="186"/>
      </rPr>
      <t xml:space="preserve">                    . </t>
    </r>
  </si>
  <si>
    <r>
      <t>KOHT:</t>
    </r>
    <r>
      <rPr>
        <sz val="10"/>
        <rFont val="Arial"/>
        <family val="2"/>
        <charset val="186"/>
      </rPr>
      <t xml:space="preserve"> </t>
    </r>
  </si>
  <si>
    <r>
      <t>LÄBIVIIJA:</t>
    </r>
    <r>
      <rPr>
        <sz val="10"/>
        <rFont val="Arial"/>
        <family val="2"/>
        <charset val="186"/>
      </rPr>
      <t xml:space="preserve">         </t>
    </r>
  </si>
  <si>
    <r>
      <t>KOOLITAJAD, INSTRUKTORID:</t>
    </r>
    <r>
      <rPr>
        <sz val="10"/>
        <rFont val="Arial"/>
        <family val="2"/>
        <charset val="186"/>
      </rPr>
      <t xml:space="preserve"> </t>
    </r>
  </si>
  <si>
    <r>
      <t>OSALEJAD:</t>
    </r>
    <r>
      <rPr>
        <sz val="10"/>
        <rFont val="Arial"/>
        <family val="2"/>
        <charset val="186"/>
      </rPr>
      <t xml:space="preserve"> </t>
    </r>
  </si>
  <si>
    <t>TAGAMINE:</t>
  </si>
  <si>
    <t>BÜROOVAHENDID (552420)</t>
  </si>
  <si>
    <t>KOKKU:</t>
  </si>
  <si>
    <t>Nimetus</t>
  </si>
  <si>
    <t>Ühik</t>
  </si>
  <si>
    <t>Kogus</t>
  </si>
  <si>
    <t>Hind</t>
  </si>
  <si>
    <t>ÕPPEKIRJANDUS (552420)</t>
  </si>
  <si>
    <t>ÕPPEVAHENDID- ja TARVIKUD (552440)</t>
  </si>
  <si>
    <t>KOOLITUSTEENUSED - MAJUTUSKULU (552450)</t>
  </si>
  <si>
    <t>Majutatavad</t>
  </si>
  <si>
    <t>In arv</t>
  </si>
  <si>
    <t>Päevi</t>
  </si>
  <si>
    <t>KOOLITUSTEENUSED - RUUMIDE RENT (552450)</t>
  </si>
  <si>
    <t>KOOLITUSTEENUSED - INVENTARI RENT (552450)</t>
  </si>
  <si>
    <t>KOOLITUSTEENUSED  - MUUD TEENUSED (552450)</t>
  </si>
  <si>
    <t>MUUD ÕPPEVAHENDID JA KOOLITUSE KULUD (552490)</t>
  </si>
  <si>
    <r>
      <t>TOIDUAINED</t>
    </r>
    <r>
      <rPr>
        <sz val="10"/>
        <rFont val="Arial"/>
        <family val="2"/>
        <charset val="186"/>
      </rPr>
      <t xml:space="preserve"> </t>
    </r>
    <r>
      <rPr>
        <b/>
        <sz val="10"/>
        <rFont val="Arial"/>
        <family val="2"/>
        <charset val="186"/>
      </rPr>
      <t>(552100)</t>
    </r>
  </si>
  <si>
    <t>Toitlustatavad</t>
  </si>
  <si>
    <t>eur/päevas</t>
  </si>
  <si>
    <t>TOITLUSTUSTEENUSED (552110)</t>
  </si>
  <si>
    <t>KÜTUS (551300)</t>
  </si>
  <si>
    <t>Marsruut</t>
  </si>
  <si>
    <t>Sõiduk</t>
  </si>
  <si>
    <t xml:space="preserve">km </t>
  </si>
  <si>
    <t xml:space="preserve">l/100 km </t>
  </si>
  <si>
    <t>eur/ l</t>
  </si>
  <si>
    <t>TRANSPORDIKULUD (554020)</t>
  </si>
  <si>
    <t>Tunde</t>
  </si>
  <si>
    <t>PÄEVARAHAD (VÄLISLÄHETUS) (550440)</t>
  </si>
  <si>
    <t>KOLMANDATELE ISIKUTELE HÜVITATUD KULUD (554040)</t>
  </si>
  <si>
    <t>Telefonikõned</t>
  </si>
  <si>
    <t>Minutid</t>
  </si>
  <si>
    <t>Minuti hind</t>
  </si>
  <si>
    <t>Bussipilet</t>
  </si>
  <si>
    <t>Pileti hind</t>
  </si>
  <si>
    <t>Kütusetsekk</t>
  </si>
  <si>
    <t>Km</t>
  </si>
  <si>
    <t xml:space="preserve">L/100 km </t>
  </si>
  <si>
    <t>KOLMANDATELE ISIKUTELE HÜVITATUD KULUD - SÕIDUKULUDE KOMPENSATSIOON (554040)</t>
  </si>
  <si>
    <t>Maršruut</t>
  </si>
  <si>
    <t>Km hind</t>
  </si>
  <si>
    <t>MUUD KOOSSEISUVÄLISED TÖÖTASUD (500599)</t>
  </si>
  <si>
    <t>Töö sisu</t>
  </si>
  <si>
    <t>Tunde päevas</t>
  </si>
  <si>
    <t>Tunnitasu</t>
  </si>
  <si>
    <t>SOTSIAALMAKS (506000)</t>
  </si>
  <si>
    <t>TÖÖTUSKINDLUSTUS (506040)</t>
  </si>
  <si>
    <t>KULUD KOKKU:</t>
  </si>
  <si>
    <t>KALKULATSIOON</t>
  </si>
  <si>
    <t>Lisa 3</t>
  </si>
  <si>
    <t>Koostas ametikoht, auaste, nimi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</si>
</sst>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6" formatCode="_-* #,##0.00\ _k_r_-;\-* #,##0.00\ _k_r_-;_-* \-??\ _k_r_-;_-@_-"/>
  </numFmts>
  <fonts count="10" x14ac:knownFonts="1">
    <font>
      <sz val="10"/>
      <name val="Arial"/>
      <charset val="186"/>
    </font>
    <font>
      <sz val="10"/>
      <name val="Arial"/>
      <charset val="186"/>
    </font>
    <font>
      <b/>
      <sz val="10"/>
      <name val="Arial"/>
      <family val="2"/>
      <charset val="186"/>
    </font>
    <font>
      <sz val="10"/>
      <color indexed="10"/>
      <name val="Arial"/>
      <family val="2"/>
      <charset val="186"/>
    </font>
    <font>
      <sz val="10"/>
      <name val="Arial"/>
      <family val="2"/>
      <charset val="186"/>
    </font>
    <font>
      <sz val="10"/>
      <color indexed="12"/>
      <name val="Arial"/>
      <family val="2"/>
      <charset val="186"/>
    </font>
    <font>
      <b/>
      <sz val="8"/>
      <color indexed="81"/>
      <name val="Tahoma"/>
      <family val="2"/>
      <charset val="186"/>
    </font>
    <font>
      <sz val="8"/>
      <color indexed="81"/>
      <name val="Tahoma"/>
      <family val="2"/>
      <charset val="186"/>
    </font>
    <font>
      <sz val="10"/>
      <color rgb="FFFF0000"/>
      <name val="Arial"/>
      <family val="2"/>
      <charset val="186"/>
    </font>
    <font>
      <b/>
      <sz val="10"/>
      <color rgb="FFFF0000"/>
      <name val="Arial"/>
      <family val="2"/>
      <charset val="186"/>
    </font>
  </fonts>
  <fills count="4">
    <fill>
      <patternFill patternType="none"/>
    </fill>
    <fill>
      <patternFill patternType="gray125"/>
    </fill>
    <fill>
      <patternFill patternType="solid">
        <fgColor indexed="45"/>
        <bgColor indexed="64"/>
      </patternFill>
    </fill>
    <fill>
      <patternFill patternType="solid">
        <fgColor indexed="43"/>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0" fontId="4" fillId="0" borderId="0"/>
    <xf numFmtId="166" fontId="4" fillId="0" borderId="0" applyFill="0" applyBorder="0" applyAlignment="0" applyProtection="0"/>
  </cellStyleXfs>
  <cellXfs count="139">
    <xf numFmtId="0" fontId="0" fillId="0" borderId="0" xfId="0"/>
    <xf numFmtId="0" fontId="3" fillId="0" borderId="0" xfId="0" applyFont="1"/>
    <xf numFmtId="0" fontId="4" fillId="0" borderId="0" xfId="0" applyFont="1"/>
    <xf numFmtId="0" fontId="2" fillId="0" borderId="0" xfId="0" applyFont="1"/>
    <xf numFmtId="0" fontId="2" fillId="0" borderId="0" xfId="0" applyFont="1" applyAlignment="1"/>
    <xf numFmtId="0" fontId="2" fillId="0" borderId="8" xfId="0" applyFont="1" applyBorder="1" applyAlignment="1"/>
    <xf numFmtId="0" fontId="2" fillId="0" borderId="0" xfId="0" applyFont="1" applyFill="1"/>
    <xf numFmtId="0" fontId="2" fillId="0" borderId="0" xfId="0" applyFont="1" applyFill="1" applyAlignment="1"/>
    <xf numFmtId="0" fontId="2" fillId="2" borderId="0" xfId="0" applyFont="1" applyFill="1"/>
    <xf numFmtId="0" fontId="4" fillId="2" borderId="0" xfId="0" applyFont="1" applyFill="1"/>
    <xf numFmtId="3" fontId="4" fillId="2" borderId="0" xfId="0" applyNumberFormat="1" applyFont="1" applyFill="1"/>
    <xf numFmtId="4" fontId="2" fillId="2" borderId="0" xfId="0" applyNumberFormat="1" applyFont="1" applyFill="1" applyAlignment="1">
      <alignment horizontal="right"/>
    </xf>
    <xf numFmtId="4" fontId="2" fillId="2" borderId="0" xfId="1" applyNumberFormat="1" applyFont="1" applyFill="1"/>
    <xf numFmtId="0" fontId="5" fillId="0" borderId="0" xfId="0" applyFont="1" applyFill="1" applyAlignment="1">
      <alignment horizontal="center"/>
    </xf>
    <xf numFmtId="3" fontId="5" fillId="0" borderId="0" xfId="0" applyNumberFormat="1" applyFont="1" applyFill="1" applyAlignment="1">
      <alignment horizontal="center"/>
    </xf>
    <xf numFmtId="4" fontId="5" fillId="0" borderId="0" xfId="0" applyNumberFormat="1" applyFont="1" applyFill="1" applyAlignment="1">
      <alignment horizontal="center"/>
    </xf>
    <xf numFmtId="4" fontId="5" fillId="0" borderId="0" xfId="0" applyNumberFormat="1" applyFont="1" applyAlignment="1">
      <alignment horizontal="right"/>
    </xf>
    <xf numFmtId="0" fontId="4" fillId="0" borderId="11" xfId="0" applyFont="1" applyBorder="1" applyAlignment="1">
      <alignment horizontal="center" wrapText="1"/>
    </xf>
    <xf numFmtId="3" fontId="4" fillId="0" borderId="11" xfId="0" applyNumberFormat="1" applyFont="1" applyBorder="1" applyAlignment="1">
      <alignment horizontal="center"/>
    </xf>
    <xf numFmtId="4" fontId="4" fillId="0" borderId="11" xfId="0" applyNumberFormat="1" applyFont="1" applyBorder="1" applyAlignment="1">
      <alignment horizontal="center"/>
    </xf>
    <xf numFmtId="4" fontId="4" fillId="3" borderId="11" xfId="1" applyNumberFormat="1" applyFont="1" applyFill="1" applyBorder="1"/>
    <xf numFmtId="3" fontId="2" fillId="2" borderId="0" xfId="0" applyNumberFormat="1" applyFont="1" applyFill="1"/>
    <xf numFmtId="4" fontId="2" fillId="2" borderId="0" xfId="0" applyNumberFormat="1" applyFont="1" applyFill="1" applyAlignment="1">
      <alignment horizontal="center"/>
    </xf>
    <xf numFmtId="0" fontId="2" fillId="2" borderId="0" xfId="0" applyFont="1" applyFill="1" applyAlignment="1">
      <alignment horizontal="left"/>
    </xf>
    <xf numFmtId="0" fontId="4" fillId="2" borderId="0" xfId="0" applyFont="1" applyFill="1" applyAlignment="1">
      <alignment horizontal="left"/>
    </xf>
    <xf numFmtId="4" fontId="2" fillId="2" borderId="0" xfId="1" applyNumberFormat="1" applyFont="1" applyFill="1" applyAlignment="1">
      <alignment horizontal="right"/>
    </xf>
    <xf numFmtId="0" fontId="5" fillId="0" borderId="0" xfId="0" applyFont="1" applyAlignment="1">
      <alignment horizontal="center"/>
    </xf>
    <xf numFmtId="3" fontId="5" fillId="0" borderId="0" xfId="0" applyNumberFormat="1" applyFont="1" applyAlignment="1">
      <alignment horizontal="center"/>
    </xf>
    <xf numFmtId="4" fontId="5" fillId="0" borderId="0" xfId="0" applyNumberFormat="1" applyFont="1" applyAlignment="1">
      <alignment horizontal="center"/>
    </xf>
    <xf numFmtId="4" fontId="4" fillId="0" borderId="0" xfId="0" applyNumberFormat="1" applyFont="1" applyFill="1" applyAlignment="1">
      <alignment horizontal="left"/>
    </xf>
    <xf numFmtId="0" fontId="5" fillId="0" borderId="0" xfId="0" applyFont="1"/>
    <xf numFmtId="0" fontId="4" fillId="0" borderId="11" xfId="0" applyFont="1" applyBorder="1" applyAlignment="1">
      <alignment horizontal="center"/>
    </xf>
    <xf numFmtId="4" fontId="4" fillId="3" borderId="11" xfId="1" applyNumberFormat="1" applyFont="1" applyFill="1" applyBorder="1" applyAlignment="1"/>
    <xf numFmtId="4" fontId="2" fillId="2" borderId="0" xfId="2" applyNumberFormat="1" applyFont="1" applyFill="1" applyAlignment="1">
      <alignment horizontal="right"/>
    </xf>
    <xf numFmtId="4" fontId="2" fillId="0" borderId="0" xfId="0" applyNumberFormat="1" applyFont="1" applyFill="1" applyAlignment="1">
      <alignment horizontal="right"/>
    </xf>
    <xf numFmtId="0" fontId="3" fillId="0" borderId="0" xfId="0" applyFont="1" applyFill="1"/>
    <xf numFmtId="0" fontId="4" fillId="0" borderId="0" xfId="0" applyFont="1" applyFill="1"/>
    <xf numFmtId="0" fontId="4" fillId="0" borderId="11" xfId="0" applyFont="1" applyFill="1" applyBorder="1" applyAlignment="1">
      <alignment horizontal="center" wrapText="1"/>
    </xf>
    <xf numFmtId="3" fontId="4" fillId="0" borderId="11" xfId="0" applyNumberFormat="1" applyFont="1" applyFill="1" applyBorder="1" applyAlignment="1">
      <alignment horizontal="center"/>
    </xf>
    <xf numFmtId="4" fontId="4" fillId="0" borderId="11" xfId="1" applyNumberFormat="1" applyFont="1" applyFill="1" applyBorder="1" applyAlignment="1">
      <alignment horizontal="center"/>
    </xf>
    <xf numFmtId="4" fontId="4" fillId="3" borderId="11" xfId="1" applyNumberFormat="1" applyFont="1" applyFill="1" applyBorder="1" applyAlignment="1">
      <alignment horizontal="right"/>
    </xf>
    <xf numFmtId="0" fontId="4" fillId="2" borderId="0" xfId="0" applyFont="1" applyFill="1" applyAlignment="1"/>
    <xf numFmtId="4" fontId="4" fillId="0" borderId="0" xfId="0" applyNumberFormat="1" applyFont="1" applyAlignment="1">
      <alignment horizontal="right"/>
    </xf>
    <xf numFmtId="4" fontId="4" fillId="0" borderId="11" xfId="1" applyNumberFormat="1" applyFont="1" applyBorder="1" applyAlignment="1">
      <alignment horizontal="center"/>
    </xf>
    <xf numFmtId="0" fontId="2" fillId="2" borderId="2" xfId="0" applyFont="1" applyFill="1" applyBorder="1" applyAlignment="1">
      <alignment horizontal="left"/>
    </xf>
    <xf numFmtId="0" fontId="4" fillId="2" borderId="4" xfId="0" applyFont="1" applyFill="1" applyBorder="1" applyAlignment="1">
      <alignment horizontal="center"/>
    </xf>
    <xf numFmtId="0" fontId="4" fillId="2" borderId="11" xfId="0" applyFont="1" applyFill="1" applyBorder="1" applyAlignment="1">
      <alignment horizontal="center"/>
    </xf>
    <xf numFmtId="3" fontId="4" fillId="2" borderId="11" xfId="0" applyNumberFormat="1" applyFont="1" applyFill="1" applyBorder="1" applyAlignment="1">
      <alignment horizontal="center"/>
    </xf>
    <xf numFmtId="4" fontId="4" fillId="2" borderId="11" xfId="1" applyNumberFormat="1" applyFont="1" applyFill="1" applyBorder="1" applyAlignment="1">
      <alignment horizontal="center"/>
    </xf>
    <xf numFmtId="4" fontId="2" fillId="2" borderId="11" xfId="1" applyNumberFormat="1" applyFont="1" applyFill="1" applyBorder="1"/>
    <xf numFmtId="3" fontId="5" fillId="0" borderId="0" xfId="0" applyNumberFormat="1" applyFont="1" applyAlignment="1">
      <alignment horizontal="right"/>
    </xf>
    <xf numFmtId="0" fontId="4" fillId="0" borderId="11" xfId="0" applyFont="1" applyBorder="1" applyAlignment="1">
      <alignment horizontal="left" vertical="top" wrapText="1"/>
    </xf>
    <xf numFmtId="0" fontId="4" fillId="0" borderId="11" xfId="0" applyFont="1" applyBorder="1" applyAlignment="1">
      <alignment horizontal="left" vertical="center" wrapText="1"/>
    </xf>
    <xf numFmtId="0" fontId="5" fillId="0" borderId="1" xfId="0" applyFont="1" applyBorder="1" applyAlignment="1">
      <alignment horizontal="center"/>
    </xf>
    <xf numFmtId="4" fontId="5" fillId="0" borderId="1" xfId="0" applyNumberFormat="1" applyFont="1" applyFill="1" applyBorder="1" applyAlignment="1">
      <alignment horizontal="center"/>
    </xf>
    <xf numFmtId="4" fontId="2" fillId="0" borderId="1" xfId="0" applyNumberFormat="1" applyFont="1" applyFill="1" applyBorder="1" applyAlignment="1"/>
    <xf numFmtId="0" fontId="2" fillId="2" borderId="4" xfId="0" applyFont="1" applyFill="1" applyBorder="1" applyAlignment="1">
      <alignment wrapText="1"/>
    </xf>
    <xf numFmtId="3" fontId="2" fillId="2" borderId="11" xfId="0" applyNumberFormat="1" applyFont="1" applyFill="1" applyBorder="1" applyAlignment="1">
      <alignment horizontal="center"/>
    </xf>
    <xf numFmtId="4" fontId="2" fillId="2" borderId="11" xfId="0" applyNumberFormat="1" applyFont="1" applyFill="1" applyBorder="1" applyAlignment="1">
      <alignment horizontal="right"/>
    </xf>
    <xf numFmtId="0" fontId="5" fillId="0" borderId="4" xfId="0" applyFont="1" applyBorder="1" applyAlignment="1">
      <alignment horizontal="center"/>
    </xf>
    <xf numFmtId="3" fontId="5" fillId="0" borderId="11" xfId="0" applyNumberFormat="1" applyFont="1" applyBorder="1" applyAlignment="1">
      <alignment horizontal="center"/>
    </xf>
    <xf numFmtId="4" fontId="5" fillId="0" borderId="11" xfId="0" applyNumberFormat="1" applyFont="1" applyBorder="1" applyAlignment="1">
      <alignment horizontal="center"/>
    </xf>
    <xf numFmtId="4" fontId="4" fillId="0" borderId="11" xfId="1" applyNumberFormat="1" applyFont="1" applyFill="1" applyBorder="1"/>
    <xf numFmtId="0" fontId="4" fillId="0" borderId="11" xfId="0" applyFont="1" applyBorder="1" applyAlignment="1"/>
    <xf numFmtId="0" fontId="5" fillId="0" borderId="4" xfId="0" applyFont="1" applyBorder="1" applyAlignment="1"/>
    <xf numFmtId="4" fontId="4" fillId="0" borderId="0" xfId="1" applyNumberFormat="1" applyFont="1" applyFill="1" applyBorder="1"/>
    <xf numFmtId="0" fontId="3" fillId="0" borderId="0" xfId="0" applyFont="1" applyFill="1" applyBorder="1"/>
    <xf numFmtId="0" fontId="4" fillId="0" borderId="0" xfId="0" applyFont="1" applyFill="1" applyBorder="1"/>
    <xf numFmtId="2" fontId="2" fillId="2" borderId="6" xfId="0" applyNumberFormat="1" applyFont="1" applyFill="1" applyBorder="1" applyAlignment="1">
      <alignment vertical="top" wrapText="1"/>
    </xf>
    <xf numFmtId="4" fontId="5" fillId="0" borderId="0" xfId="0" applyNumberFormat="1" applyFont="1" applyFill="1"/>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0" fontId="4" fillId="0" borderId="11" xfId="0" applyFont="1" applyBorder="1" applyAlignment="1">
      <alignment horizontal="left" wrapText="1"/>
    </xf>
    <xf numFmtId="3" fontId="4" fillId="0" borderId="0" xfId="0" applyNumberFormat="1" applyFont="1"/>
    <xf numFmtId="4" fontId="4" fillId="0" borderId="0" xfId="0" applyNumberFormat="1" applyFont="1" applyAlignment="1">
      <alignment horizontal="center"/>
    </xf>
    <xf numFmtId="4" fontId="4" fillId="0" borderId="0" xfId="0" applyNumberFormat="1" applyFont="1"/>
    <xf numFmtId="4" fontId="2" fillId="0" borderId="0" xfId="1" applyNumberFormat="1" applyFont="1"/>
    <xf numFmtId="0" fontId="4" fillId="0" borderId="0" xfId="3" applyFont="1"/>
    <xf numFmtId="2" fontId="4" fillId="0" borderId="0" xfId="0" applyNumberFormat="1" applyFont="1" applyFill="1" applyAlignment="1">
      <alignment horizontal="center"/>
    </xf>
    <xf numFmtId="0" fontId="2" fillId="0" borderId="0" xfId="0" applyFont="1" applyAlignment="1">
      <alignment horizontal="right"/>
    </xf>
    <xf numFmtId="4" fontId="2" fillId="0" borderId="0" xfId="0" applyNumberFormat="1" applyFont="1"/>
    <xf numFmtId="4" fontId="4" fillId="0" borderId="0" xfId="0" applyNumberFormat="1" applyFont="1" applyFill="1" applyAlignment="1">
      <alignment horizontal="right"/>
    </xf>
    <xf numFmtId="0" fontId="8" fillId="0" borderId="0" xfId="0" applyFont="1"/>
    <xf numFmtId="0" fontId="9" fillId="0" borderId="3" xfId="0" applyFont="1" applyFill="1" applyBorder="1" applyAlignment="1"/>
    <xf numFmtId="0" fontId="9" fillId="0" borderId="4" xfId="0" applyFont="1" applyFill="1" applyBorder="1" applyAlignment="1"/>
    <xf numFmtId="0" fontId="8" fillId="0" borderId="6" xfId="0" applyFont="1" applyBorder="1" applyAlignment="1">
      <alignment vertical="top"/>
    </xf>
    <xf numFmtId="0" fontId="8" fillId="0" borderId="7" xfId="0" applyFont="1" applyBorder="1" applyAlignment="1">
      <alignment vertical="top"/>
    </xf>
    <xf numFmtId="0" fontId="8" fillId="0" borderId="1" xfId="0" applyFont="1" applyBorder="1" applyAlignment="1">
      <alignment vertical="top"/>
    </xf>
    <xf numFmtId="0" fontId="8" fillId="0" borderId="10" xfId="0" applyFont="1" applyBorder="1" applyAlignment="1">
      <alignment vertical="top"/>
    </xf>
    <xf numFmtId="0" fontId="9" fillId="0" borderId="3" xfId="0" applyFont="1" applyBorder="1" applyAlignment="1"/>
    <xf numFmtId="0" fontId="9" fillId="0" borderId="4" xfId="0" applyFont="1" applyBorder="1" applyAlignment="1"/>
    <xf numFmtId="0" fontId="8" fillId="0" borderId="3" xfId="0" applyFont="1" applyFill="1" applyBorder="1" applyAlignment="1"/>
    <xf numFmtId="0" fontId="8" fillId="0" borderId="4" xfId="0" applyFont="1" applyFill="1" applyBorder="1" applyAlignment="1"/>
    <xf numFmtId="0" fontId="8" fillId="0" borderId="3" xfId="0" applyFont="1" applyFill="1" applyBorder="1" applyAlignment="1">
      <alignment wrapText="1"/>
    </xf>
    <xf numFmtId="0" fontId="8" fillId="0" borderId="4" xfId="0" applyFont="1" applyFill="1" applyBorder="1" applyAlignment="1">
      <alignment wrapText="1"/>
    </xf>
    <xf numFmtId="0" fontId="4" fillId="0" borderId="11" xfId="0" applyFont="1" applyBorder="1" applyAlignment="1">
      <alignment horizontal="left"/>
    </xf>
    <xf numFmtId="49" fontId="9" fillId="0" borderId="2" xfId="0" applyNumberFormat="1" applyFont="1" applyFill="1" applyBorder="1" applyAlignment="1"/>
    <xf numFmtId="0" fontId="8" fillId="0" borderId="5" xfId="0" applyFont="1" applyBorder="1" applyAlignment="1">
      <alignment vertical="top"/>
    </xf>
    <xf numFmtId="0" fontId="8" fillId="0" borderId="9" xfId="0" applyFont="1" applyBorder="1" applyAlignment="1">
      <alignment vertical="top"/>
    </xf>
    <xf numFmtId="1" fontId="9" fillId="0" borderId="2" xfId="0" applyNumberFormat="1" applyFont="1" applyBorder="1" applyAlignment="1"/>
    <xf numFmtId="14" fontId="8" fillId="0" borderId="2" xfId="0" applyNumberFormat="1" applyFont="1" applyFill="1" applyBorder="1" applyAlignment="1"/>
    <xf numFmtId="49" fontId="8" fillId="0" borderId="2" xfId="0" applyNumberFormat="1" applyFont="1" applyFill="1" applyBorder="1" applyAlignment="1"/>
    <xf numFmtId="0" fontId="8" fillId="0" borderId="2" xfId="0" applyFont="1" applyFill="1" applyBorder="1" applyAlignment="1"/>
    <xf numFmtId="49" fontId="8" fillId="0" borderId="2" xfId="0" applyNumberFormat="1" applyFont="1" applyFill="1" applyBorder="1" applyAlignment="1">
      <alignment wrapText="1"/>
    </xf>
    <xf numFmtId="1" fontId="8" fillId="0" borderId="2" xfId="0" applyNumberFormat="1" applyFont="1" applyFill="1" applyBorder="1" applyAlignment="1">
      <alignment horizontal="left"/>
    </xf>
    <xf numFmtId="0" fontId="8" fillId="0" borderId="11" xfId="0" applyFont="1" applyBorder="1" applyAlignment="1">
      <alignment horizontal="center" wrapText="1"/>
    </xf>
    <xf numFmtId="3" fontId="8" fillId="0" borderId="11" xfId="0" applyNumberFormat="1" applyFont="1" applyBorder="1" applyAlignment="1">
      <alignment horizontal="center"/>
    </xf>
    <xf numFmtId="4" fontId="8" fillId="0" borderId="11" xfId="0" applyNumberFormat="1" applyFont="1" applyBorder="1" applyAlignment="1">
      <alignment horizontal="center"/>
    </xf>
    <xf numFmtId="0" fontId="8" fillId="0" borderId="11" xfId="0" applyFont="1" applyBorder="1" applyAlignment="1">
      <alignment horizontal="center"/>
    </xf>
    <xf numFmtId="0" fontId="8" fillId="0" borderId="11" xfId="0" applyFont="1" applyBorder="1" applyAlignment="1">
      <alignment horizontal="left" vertical="top" wrapText="1"/>
    </xf>
    <xf numFmtId="0" fontId="8" fillId="0" borderId="11" xfId="0" applyFont="1" applyBorder="1" applyAlignment="1">
      <alignment horizontal="left" vertical="center" wrapText="1"/>
    </xf>
    <xf numFmtId="0" fontId="4" fillId="0" borderId="2" xfId="0" applyFont="1" applyBorder="1" applyAlignment="1">
      <alignment horizontal="left"/>
    </xf>
    <xf numFmtId="0" fontId="4" fillId="0" borderId="4" xfId="0" applyFont="1" applyBorder="1" applyAlignment="1">
      <alignment horizontal="left"/>
    </xf>
    <xf numFmtId="0" fontId="4" fillId="0" borderId="3" xfId="0" applyFont="1" applyBorder="1" applyAlignment="1">
      <alignment horizontal="left"/>
    </xf>
    <xf numFmtId="0" fontId="2" fillId="2" borderId="6" xfId="0" applyFont="1" applyFill="1" applyBorder="1" applyAlignment="1">
      <alignment horizontal="left"/>
    </xf>
    <xf numFmtId="0" fontId="4" fillId="0" borderId="0" xfId="0" applyFont="1" applyFill="1" applyBorder="1" applyAlignment="1">
      <alignment horizontal="center" wrapText="1"/>
    </xf>
    <xf numFmtId="0" fontId="2" fillId="0" borderId="0" xfId="0" applyFont="1" applyAlignment="1">
      <alignment horizontal="right"/>
    </xf>
    <xf numFmtId="0" fontId="5" fillId="0" borderId="1" xfId="0" applyFont="1" applyBorder="1" applyAlignment="1">
      <alignment horizontal="center"/>
    </xf>
    <xf numFmtId="0" fontId="4" fillId="0" borderId="11" xfId="0" applyFont="1" applyBorder="1" applyAlignment="1">
      <alignment horizontal="left"/>
    </xf>
    <xf numFmtId="0" fontId="5" fillId="0" borderId="0" xfId="0" applyFont="1" applyFill="1" applyBorder="1" applyAlignment="1">
      <alignment horizontal="center"/>
    </xf>
    <xf numFmtId="2" fontId="2" fillId="2" borderId="6" xfId="0" applyNumberFormat="1" applyFont="1" applyFill="1" applyBorder="1" applyAlignment="1">
      <alignment horizontal="left" vertical="top" wrapText="1"/>
    </xf>
    <xf numFmtId="0" fontId="4" fillId="0" borderId="2" xfId="0" applyFont="1" applyBorder="1" applyAlignment="1">
      <alignment horizontal="center"/>
    </xf>
    <xf numFmtId="0" fontId="4" fillId="0" borderId="3"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4" fillId="0" borderId="4" xfId="0" applyFont="1" applyBorder="1" applyAlignment="1">
      <alignment horizontal="center"/>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5" fillId="0" borderId="0" xfId="0" applyFont="1" applyAlignment="1">
      <alignment horizontal="center"/>
    </xf>
    <xf numFmtId="0" fontId="5" fillId="0" borderId="1" xfId="0" applyFont="1" applyFill="1" applyBorder="1" applyAlignment="1">
      <alignment horizontal="center"/>
    </xf>
    <xf numFmtId="0" fontId="5" fillId="0" borderId="0" xfId="0" applyFont="1" applyBorder="1" applyAlignment="1">
      <alignment horizontal="center"/>
    </xf>
    <xf numFmtId="0" fontId="8" fillId="0" borderId="2" xfId="0" applyFont="1" applyBorder="1" applyAlignment="1">
      <alignment horizontal="left"/>
    </xf>
    <xf numFmtId="0" fontId="8" fillId="0" borderId="4" xfId="0" applyFont="1" applyBorder="1" applyAlignment="1">
      <alignment horizontal="left"/>
    </xf>
    <xf numFmtId="0" fontId="4" fillId="0" borderId="2" xfId="0" applyFont="1" applyBorder="1" applyAlignment="1">
      <alignment horizontal="left" wrapText="1"/>
    </xf>
    <xf numFmtId="0" fontId="4" fillId="0" borderId="4" xfId="0" applyFont="1" applyBorder="1" applyAlignment="1">
      <alignment horizontal="left" wrapText="1"/>
    </xf>
    <xf numFmtId="2" fontId="4" fillId="0" borderId="0" xfId="0" applyNumberFormat="1" applyFont="1" applyFill="1" applyAlignment="1">
      <alignment horizontal="center"/>
    </xf>
    <xf numFmtId="0" fontId="2" fillId="0" borderId="1" xfId="0" applyFont="1" applyFill="1" applyBorder="1" applyAlignment="1">
      <alignment horizontal="center"/>
    </xf>
    <xf numFmtId="49" fontId="4" fillId="0" borderId="0" xfId="0" applyNumberFormat="1" applyFont="1" applyBorder="1" applyAlignment="1">
      <alignment horizontal="center"/>
    </xf>
    <xf numFmtId="2" fontId="4" fillId="0" borderId="0" xfId="0" applyNumberFormat="1" applyFont="1" applyFill="1" applyAlignment="1">
      <alignment horizontal="right"/>
    </xf>
  </cellXfs>
  <cellStyles count="5">
    <cellStyle name="Comma" xfId="1" builtinId="3"/>
    <cellStyle name="Comma [0]" xfId="2" builtinId="6"/>
    <cellStyle name="Koma_Koopia failist VOP eelarve lahtikirjutus" xfId="4"/>
    <cellStyle name="Normaallaad_Leht1"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59"/>
  <sheetViews>
    <sheetView tabSelected="1" zoomScaleNormal="100" workbookViewId="0">
      <selection activeCell="C136" sqref="C136"/>
    </sheetView>
  </sheetViews>
  <sheetFormatPr defaultRowHeight="12.75" x14ac:dyDescent="0.2"/>
  <cols>
    <col min="1" max="1" width="32" style="2" customWidth="1"/>
    <col min="2" max="2" width="17.28515625" style="2" customWidth="1"/>
    <col min="3" max="3" width="9.140625" style="2"/>
    <col min="4" max="4" width="9.28515625" style="73" customWidth="1"/>
    <col min="5" max="5" width="10.85546875" style="75" customWidth="1"/>
    <col min="6" max="6" width="13" style="75" customWidth="1"/>
    <col min="7" max="7" width="9.140625" style="1"/>
    <col min="8" max="16384" width="9.140625" style="2"/>
  </cols>
  <sheetData>
    <row r="1" spans="1:12" s="1" customFormat="1" x14ac:dyDescent="0.2">
      <c r="A1" s="135"/>
      <c r="B1" s="135"/>
      <c r="C1" s="135"/>
      <c r="D1" s="135"/>
      <c r="E1" s="135"/>
      <c r="F1" s="81" t="s">
        <v>58</v>
      </c>
      <c r="H1" s="2"/>
      <c r="I1" s="2"/>
      <c r="J1" s="2"/>
      <c r="K1" s="2"/>
      <c r="L1" s="2"/>
    </row>
    <row r="2" spans="1:12" s="1" customFormat="1" x14ac:dyDescent="0.2">
      <c r="A2" s="78"/>
      <c r="B2" s="138"/>
      <c r="C2" s="138"/>
      <c r="D2" s="138"/>
      <c r="E2" s="138"/>
      <c r="F2" s="138"/>
      <c r="H2" s="2"/>
      <c r="I2" s="2"/>
      <c r="J2" s="2"/>
      <c r="K2" s="2"/>
      <c r="L2" s="2"/>
    </row>
    <row r="3" spans="1:12" s="1" customFormat="1" x14ac:dyDescent="0.2">
      <c r="A3" s="78"/>
      <c r="B3" s="138"/>
      <c r="C3" s="138"/>
      <c r="D3" s="138"/>
      <c r="E3" s="138"/>
      <c r="F3" s="138"/>
      <c r="H3" s="2"/>
      <c r="I3" s="2"/>
      <c r="J3" s="2"/>
      <c r="K3" s="2"/>
      <c r="L3" s="2"/>
    </row>
    <row r="4" spans="1:12" s="1" customFormat="1" x14ac:dyDescent="0.2">
      <c r="A4" s="79" t="s">
        <v>57</v>
      </c>
      <c r="B4" s="136"/>
      <c r="C4" s="136"/>
      <c r="D4" s="136"/>
      <c r="E4" s="136"/>
      <c r="F4" s="136"/>
      <c r="H4" s="2"/>
      <c r="I4" s="2"/>
      <c r="J4" s="2"/>
      <c r="K4" s="2"/>
      <c r="L4" s="2"/>
    </row>
    <row r="5" spans="1:12" s="1" customFormat="1" x14ac:dyDescent="0.2">
      <c r="A5" s="3" t="s">
        <v>0</v>
      </c>
      <c r="B5" s="96"/>
      <c r="C5" s="83"/>
      <c r="D5" s="83"/>
      <c r="E5" s="83"/>
      <c r="F5" s="84"/>
      <c r="H5" s="2"/>
      <c r="I5" s="2"/>
      <c r="J5" s="2"/>
      <c r="K5" s="2"/>
      <c r="L5" s="2"/>
    </row>
    <row r="6" spans="1:12" s="1" customFormat="1" ht="15.75" customHeight="1" x14ac:dyDescent="0.2">
      <c r="A6" s="4" t="s">
        <v>1</v>
      </c>
      <c r="B6" s="97"/>
      <c r="C6" s="85"/>
      <c r="D6" s="85"/>
      <c r="E6" s="85"/>
      <c r="F6" s="86"/>
      <c r="H6" s="2"/>
      <c r="I6" s="2"/>
      <c r="J6" s="2"/>
      <c r="K6" s="2"/>
      <c r="L6" s="2"/>
    </row>
    <row r="7" spans="1:12" s="1" customFormat="1" ht="25.5" customHeight="1" x14ac:dyDescent="0.2">
      <c r="A7" s="5"/>
      <c r="B7" s="98"/>
      <c r="C7" s="87"/>
      <c r="D7" s="87"/>
      <c r="E7" s="87"/>
      <c r="F7" s="88"/>
      <c r="H7" s="2"/>
      <c r="I7" s="2"/>
      <c r="J7" s="2"/>
      <c r="K7" s="2"/>
      <c r="L7" s="2"/>
    </row>
    <row r="8" spans="1:12" s="1" customFormat="1" x14ac:dyDescent="0.2">
      <c r="A8" s="4" t="s">
        <v>2</v>
      </c>
      <c r="B8" s="99"/>
      <c r="C8" s="89"/>
      <c r="D8" s="89"/>
      <c r="E8" s="89"/>
      <c r="F8" s="90"/>
      <c r="H8" s="2"/>
      <c r="I8" s="2"/>
      <c r="J8" s="2"/>
      <c r="K8" s="2"/>
      <c r="L8" s="2"/>
    </row>
    <row r="9" spans="1:12" s="1" customFormat="1" x14ac:dyDescent="0.2">
      <c r="A9" s="4" t="s">
        <v>3</v>
      </c>
      <c r="B9" s="100"/>
      <c r="C9" s="91"/>
      <c r="D9" s="91"/>
      <c r="E9" s="91"/>
      <c r="F9" s="92"/>
      <c r="H9" s="2"/>
      <c r="I9" s="2"/>
      <c r="J9" s="2"/>
      <c r="K9" s="2"/>
      <c r="L9" s="2"/>
    </row>
    <row r="10" spans="1:12" s="1" customFormat="1" x14ac:dyDescent="0.2">
      <c r="A10" s="6" t="s">
        <v>4</v>
      </c>
      <c r="B10" s="101"/>
      <c r="C10" s="91"/>
      <c r="D10" s="91"/>
      <c r="E10" s="91"/>
      <c r="F10" s="92"/>
      <c r="H10" s="2"/>
      <c r="I10" s="2"/>
      <c r="J10" s="2"/>
      <c r="K10" s="2"/>
      <c r="L10" s="2"/>
    </row>
    <row r="11" spans="1:12" s="1" customFormat="1" x14ac:dyDescent="0.2">
      <c r="A11" s="7" t="s">
        <v>5</v>
      </c>
      <c r="B11" s="102"/>
      <c r="C11" s="91"/>
      <c r="D11" s="91"/>
      <c r="E11" s="91"/>
      <c r="F11" s="92"/>
      <c r="H11" s="2"/>
      <c r="I11" s="2"/>
      <c r="J11" s="2"/>
      <c r="K11" s="2"/>
      <c r="L11" s="2"/>
    </row>
    <row r="12" spans="1:12" s="1" customFormat="1" ht="15" customHeight="1" x14ac:dyDescent="0.2">
      <c r="A12" s="4" t="s">
        <v>6</v>
      </c>
      <c r="B12" s="103"/>
      <c r="C12" s="93"/>
      <c r="D12" s="93"/>
      <c r="E12" s="93"/>
      <c r="F12" s="94"/>
      <c r="H12" s="2"/>
      <c r="I12" s="2"/>
      <c r="J12" s="2"/>
      <c r="K12" s="2"/>
      <c r="L12" s="2"/>
    </row>
    <row r="13" spans="1:12" s="1" customFormat="1" x14ac:dyDescent="0.2">
      <c r="A13" s="3" t="s">
        <v>7</v>
      </c>
      <c r="B13" s="104"/>
      <c r="C13" s="91"/>
      <c r="D13" s="91"/>
      <c r="E13" s="91"/>
      <c r="F13" s="92"/>
      <c r="H13" s="2"/>
      <c r="I13" s="2"/>
      <c r="J13" s="2"/>
      <c r="K13" s="2"/>
      <c r="L13" s="2"/>
    </row>
    <row r="14" spans="1:12" s="1" customFormat="1" x14ac:dyDescent="0.2">
      <c r="A14" s="3" t="s">
        <v>8</v>
      </c>
      <c r="B14" s="137"/>
      <c r="C14" s="137"/>
      <c r="D14" s="137"/>
      <c r="E14" s="137"/>
      <c r="F14" s="137"/>
      <c r="H14" s="2"/>
      <c r="I14" s="2"/>
      <c r="J14" s="2"/>
      <c r="K14" s="2"/>
      <c r="L14" s="2"/>
    </row>
    <row r="15" spans="1:12" s="1" customFormat="1" x14ac:dyDescent="0.2">
      <c r="A15" s="8" t="s">
        <v>9</v>
      </c>
      <c r="B15" s="9"/>
      <c r="C15" s="9"/>
      <c r="D15" s="10"/>
      <c r="E15" s="11" t="s">
        <v>10</v>
      </c>
      <c r="F15" s="12">
        <f>SUM(F17:F26)</f>
        <v>0</v>
      </c>
      <c r="H15" s="2"/>
      <c r="I15" s="2"/>
      <c r="J15" s="2"/>
      <c r="K15" s="2"/>
      <c r="L15" s="2"/>
    </row>
    <row r="16" spans="1:12" s="1" customFormat="1" x14ac:dyDescent="0.2">
      <c r="A16" s="128" t="s">
        <v>11</v>
      </c>
      <c r="B16" s="128"/>
      <c r="C16" s="13" t="s">
        <v>12</v>
      </c>
      <c r="D16" s="14" t="s">
        <v>13</v>
      </c>
      <c r="E16" s="15" t="s">
        <v>14</v>
      </c>
      <c r="F16" s="16"/>
      <c r="H16" s="2"/>
      <c r="I16" s="2"/>
      <c r="J16" s="2"/>
      <c r="K16" s="2"/>
      <c r="L16" s="2"/>
    </row>
    <row r="17" spans="1:12" s="1" customFormat="1" x14ac:dyDescent="0.2">
      <c r="A17" s="111"/>
      <c r="B17" s="112"/>
      <c r="C17" s="17"/>
      <c r="D17" s="18"/>
      <c r="E17" s="19"/>
      <c r="F17" s="20">
        <f>+D17*E17</f>
        <v>0</v>
      </c>
      <c r="H17" s="2"/>
      <c r="I17" s="2"/>
      <c r="J17" s="2"/>
      <c r="K17" s="2"/>
      <c r="L17" s="2"/>
    </row>
    <row r="18" spans="1:12" s="1" customFormat="1" x14ac:dyDescent="0.2">
      <c r="A18" s="111"/>
      <c r="B18" s="112"/>
      <c r="C18" s="17"/>
      <c r="D18" s="18"/>
      <c r="E18" s="19"/>
      <c r="F18" s="20">
        <f t="shared" ref="F18:F26" si="0">+D18*E18</f>
        <v>0</v>
      </c>
      <c r="H18" s="2"/>
      <c r="I18" s="2"/>
      <c r="J18" s="2"/>
      <c r="K18" s="2"/>
      <c r="L18" s="2"/>
    </row>
    <row r="19" spans="1:12" s="1" customFormat="1" x14ac:dyDescent="0.2">
      <c r="A19" s="111"/>
      <c r="B19" s="112"/>
      <c r="C19" s="17"/>
      <c r="D19" s="18"/>
      <c r="E19" s="19"/>
      <c r="F19" s="20">
        <f t="shared" si="0"/>
        <v>0</v>
      </c>
      <c r="H19" s="2"/>
      <c r="I19" s="2"/>
      <c r="J19" s="2"/>
      <c r="K19" s="2"/>
      <c r="L19" s="2"/>
    </row>
    <row r="20" spans="1:12" s="1" customFormat="1" x14ac:dyDescent="0.2">
      <c r="A20" s="111"/>
      <c r="B20" s="112"/>
      <c r="C20" s="17"/>
      <c r="D20" s="18"/>
      <c r="E20" s="19"/>
      <c r="F20" s="20">
        <f t="shared" si="0"/>
        <v>0</v>
      </c>
      <c r="H20" s="2"/>
      <c r="I20" s="2"/>
      <c r="J20" s="2"/>
      <c r="K20" s="2"/>
      <c r="L20" s="2"/>
    </row>
    <row r="21" spans="1:12" s="1" customFormat="1" x14ac:dyDescent="0.2">
      <c r="A21" s="111"/>
      <c r="B21" s="112"/>
      <c r="C21" s="17"/>
      <c r="D21" s="18"/>
      <c r="E21" s="19"/>
      <c r="F21" s="20">
        <f t="shared" si="0"/>
        <v>0</v>
      </c>
      <c r="H21" s="2"/>
      <c r="I21" s="2"/>
      <c r="J21" s="2"/>
      <c r="K21" s="2"/>
      <c r="L21" s="2"/>
    </row>
    <row r="22" spans="1:12" s="1" customFormat="1" x14ac:dyDescent="0.2">
      <c r="A22" s="118"/>
      <c r="B22" s="118"/>
      <c r="C22" s="17"/>
      <c r="D22" s="18"/>
      <c r="E22" s="19"/>
      <c r="F22" s="20">
        <f t="shared" si="0"/>
        <v>0</v>
      </c>
      <c r="H22" s="2"/>
      <c r="I22" s="2"/>
      <c r="J22" s="2"/>
      <c r="K22" s="2"/>
      <c r="L22" s="2"/>
    </row>
    <row r="23" spans="1:12" s="1" customFormat="1" x14ac:dyDescent="0.2">
      <c r="A23" s="118"/>
      <c r="B23" s="118"/>
      <c r="C23" s="17"/>
      <c r="D23" s="18"/>
      <c r="E23" s="19"/>
      <c r="F23" s="20">
        <f t="shared" si="0"/>
        <v>0</v>
      </c>
      <c r="H23" s="2"/>
      <c r="I23" s="2"/>
      <c r="J23" s="2"/>
      <c r="K23" s="2"/>
      <c r="L23" s="2"/>
    </row>
    <row r="24" spans="1:12" s="1" customFormat="1" x14ac:dyDescent="0.2">
      <c r="A24" s="118"/>
      <c r="B24" s="118"/>
      <c r="C24" s="17"/>
      <c r="D24" s="18"/>
      <c r="E24" s="19"/>
      <c r="F24" s="20">
        <f t="shared" si="0"/>
        <v>0</v>
      </c>
      <c r="H24" s="2"/>
      <c r="I24" s="2"/>
      <c r="J24" s="2"/>
      <c r="K24" s="2"/>
      <c r="L24" s="2"/>
    </row>
    <row r="25" spans="1:12" s="1" customFormat="1" x14ac:dyDescent="0.2">
      <c r="A25" s="118"/>
      <c r="B25" s="118"/>
      <c r="C25" s="17"/>
      <c r="D25" s="18"/>
      <c r="E25" s="19"/>
      <c r="F25" s="20">
        <f t="shared" si="0"/>
        <v>0</v>
      </c>
      <c r="H25" s="2"/>
      <c r="I25" s="2"/>
      <c r="J25" s="2"/>
      <c r="K25" s="2"/>
      <c r="L25" s="2"/>
    </row>
    <row r="26" spans="1:12" s="1" customFormat="1" x14ac:dyDescent="0.2">
      <c r="A26" s="118"/>
      <c r="B26" s="118"/>
      <c r="C26" s="17"/>
      <c r="D26" s="18"/>
      <c r="E26" s="19"/>
      <c r="F26" s="20">
        <f t="shared" si="0"/>
        <v>0</v>
      </c>
      <c r="H26" s="2"/>
      <c r="I26" s="2"/>
      <c r="J26" s="2"/>
      <c r="K26" s="2"/>
      <c r="L26" s="2"/>
    </row>
    <row r="27" spans="1:12" s="1" customFormat="1" x14ac:dyDescent="0.2">
      <c r="A27" s="8" t="s">
        <v>15</v>
      </c>
      <c r="B27" s="8"/>
      <c r="C27" s="8"/>
      <c r="D27" s="21"/>
      <c r="E27" s="22" t="s">
        <v>10</v>
      </c>
      <c r="F27" s="12">
        <f>SUM(F29:F30)</f>
        <v>0</v>
      </c>
      <c r="H27" s="2"/>
      <c r="I27" s="2"/>
      <c r="J27" s="2"/>
      <c r="K27" s="2"/>
      <c r="L27" s="2"/>
    </row>
    <row r="28" spans="1:12" s="1" customFormat="1" x14ac:dyDescent="0.2">
      <c r="A28" s="128" t="s">
        <v>11</v>
      </c>
      <c r="B28" s="128"/>
      <c r="C28" s="13" t="s">
        <v>12</v>
      </c>
      <c r="D28" s="14" t="s">
        <v>13</v>
      </c>
      <c r="E28" s="15" t="s">
        <v>14</v>
      </c>
      <c r="F28" s="16"/>
      <c r="H28" s="2"/>
      <c r="I28" s="2"/>
      <c r="J28" s="2"/>
      <c r="K28" s="2"/>
      <c r="L28" s="2"/>
    </row>
    <row r="29" spans="1:12" s="1" customFormat="1" x14ac:dyDescent="0.2">
      <c r="A29" s="111"/>
      <c r="B29" s="112"/>
      <c r="C29" s="17"/>
      <c r="D29" s="18"/>
      <c r="E29" s="19"/>
      <c r="F29" s="20">
        <f>+D29*E29</f>
        <v>0</v>
      </c>
      <c r="H29" s="2"/>
      <c r="I29" s="2"/>
      <c r="J29" s="2"/>
      <c r="K29" s="2"/>
      <c r="L29" s="2"/>
    </row>
    <row r="30" spans="1:12" s="1" customFormat="1" x14ac:dyDescent="0.2">
      <c r="A30" s="118"/>
      <c r="B30" s="118"/>
      <c r="C30" s="17"/>
      <c r="D30" s="18"/>
      <c r="E30" s="19"/>
      <c r="F30" s="20">
        <f>+D30*E30</f>
        <v>0</v>
      </c>
      <c r="H30" s="2"/>
      <c r="I30" s="2"/>
      <c r="J30" s="2"/>
      <c r="K30" s="2"/>
      <c r="L30" s="2"/>
    </row>
    <row r="31" spans="1:12" s="1" customFormat="1" x14ac:dyDescent="0.2">
      <c r="A31" s="8" t="s">
        <v>16</v>
      </c>
      <c r="B31" s="8"/>
      <c r="C31" s="8"/>
      <c r="D31" s="21"/>
      <c r="E31" s="22" t="s">
        <v>10</v>
      </c>
      <c r="F31" s="12">
        <f>SUM(F33:F51)</f>
        <v>0</v>
      </c>
      <c r="H31" s="2"/>
      <c r="I31" s="2"/>
      <c r="J31" s="2"/>
      <c r="K31" s="2"/>
      <c r="L31" s="2"/>
    </row>
    <row r="32" spans="1:12" s="1" customFormat="1" x14ac:dyDescent="0.2">
      <c r="A32" s="128" t="s">
        <v>11</v>
      </c>
      <c r="B32" s="128"/>
      <c r="C32" s="13" t="s">
        <v>12</v>
      </c>
      <c r="D32" s="14" t="s">
        <v>13</v>
      </c>
      <c r="E32" s="15" t="s">
        <v>14</v>
      </c>
      <c r="F32" s="16"/>
      <c r="H32" s="2"/>
      <c r="I32" s="2"/>
      <c r="J32" s="2"/>
      <c r="K32" s="2"/>
      <c r="L32" s="2"/>
    </row>
    <row r="33" spans="1:12" s="1" customFormat="1" x14ac:dyDescent="0.2">
      <c r="A33" s="131"/>
      <c r="B33" s="132"/>
      <c r="C33" s="105"/>
      <c r="D33" s="106"/>
      <c r="E33" s="107"/>
      <c r="F33" s="20">
        <f>D33*E33</f>
        <v>0</v>
      </c>
      <c r="H33" s="2"/>
      <c r="I33" s="2"/>
      <c r="J33" s="2"/>
      <c r="K33" s="2"/>
      <c r="L33" s="2"/>
    </row>
    <row r="34" spans="1:12" s="1" customFormat="1" x14ac:dyDescent="0.2">
      <c r="A34" s="131"/>
      <c r="B34" s="132"/>
      <c r="C34" s="105"/>
      <c r="D34" s="106"/>
      <c r="E34" s="107"/>
      <c r="F34" s="20">
        <f t="shared" ref="F34:F51" si="1">D34*E34</f>
        <v>0</v>
      </c>
      <c r="H34" s="2"/>
      <c r="I34" s="2"/>
      <c r="J34" s="2"/>
      <c r="K34" s="2"/>
      <c r="L34" s="2"/>
    </row>
    <row r="35" spans="1:12" s="1" customFormat="1" x14ac:dyDescent="0.2">
      <c r="A35" s="131"/>
      <c r="B35" s="132"/>
      <c r="C35" s="105"/>
      <c r="D35" s="106"/>
      <c r="E35" s="107"/>
      <c r="F35" s="20">
        <f t="shared" si="1"/>
        <v>0</v>
      </c>
      <c r="H35" s="2"/>
      <c r="I35" s="2"/>
      <c r="J35" s="2"/>
      <c r="K35" s="2"/>
      <c r="L35" s="2"/>
    </row>
    <row r="36" spans="1:12" s="1" customFormat="1" x14ac:dyDescent="0.2">
      <c r="A36" s="131"/>
      <c r="B36" s="132"/>
      <c r="C36" s="105"/>
      <c r="D36" s="106"/>
      <c r="E36" s="107"/>
      <c r="F36" s="20">
        <f t="shared" si="1"/>
        <v>0</v>
      </c>
      <c r="H36" s="2"/>
      <c r="I36" s="2"/>
      <c r="J36" s="2"/>
      <c r="K36" s="2"/>
      <c r="L36" s="2"/>
    </row>
    <row r="37" spans="1:12" s="1" customFormat="1" x14ac:dyDescent="0.2">
      <c r="A37" s="131"/>
      <c r="B37" s="132"/>
      <c r="C37" s="105"/>
      <c r="D37" s="106"/>
      <c r="E37" s="107"/>
      <c r="F37" s="20">
        <f t="shared" si="1"/>
        <v>0</v>
      </c>
      <c r="H37" s="2"/>
      <c r="I37" s="2"/>
      <c r="J37" s="2"/>
      <c r="K37" s="2"/>
      <c r="L37" s="2"/>
    </row>
    <row r="38" spans="1:12" s="1" customFormat="1" x14ac:dyDescent="0.2">
      <c r="A38" s="131"/>
      <c r="B38" s="132"/>
      <c r="C38" s="105"/>
      <c r="D38" s="106"/>
      <c r="E38" s="107"/>
      <c r="F38" s="20">
        <f t="shared" si="1"/>
        <v>0</v>
      </c>
      <c r="H38" s="2"/>
      <c r="I38" s="2"/>
      <c r="J38" s="2"/>
      <c r="K38" s="2"/>
      <c r="L38" s="2"/>
    </row>
    <row r="39" spans="1:12" s="1" customFormat="1" x14ac:dyDescent="0.2">
      <c r="A39" s="131"/>
      <c r="B39" s="132"/>
      <c r="C39" s="105"/>
      <c r="D39" s="106"/>
      <c r="E39" s="107"/>
      <c r="F39" s="20">
        <f t="shared" si="1"/>
        <v>0</v>
      </c>
      <c r="H39" s="2"/>
      <c r="I39" s="2"/>
      <c r="J39" s="2"/>
      <c r="K39" s="2"/>
      <c r="L39" s="2"/>
    </row>
    <row r="40" spans="1:12" s="1" customFormat="1" x14ac:dyDescent="0.2">
      <c r="A40" s="111"/>
      <c r="B40" s="112"/>
      <c r="C40" s="17"/>
      <c r="D40" s="18"/>
      <c r="E40" s="19"/>
      <c r="F40" s="20">
        <f t="shared" si="1"/>
        <v>0</v>
      </c>
      <c r="H40" s="2"/>
      <c r="I40" s="2"/>
      <c r="J40" s="2"/>
      <c r="K40" s="2"/>
      <c r="L40" s="2"/>
    </row>
    <row r="41" spans="1:12" s="1" customFormat="1" x14ac:dyDescent="0.2">
      <c r="A41" s="111"/>
      <c r="B41" s="112"/>
      <c r="C41" s="17"/>
      <c r="D41" s="18"/>
      <c r="E41" s="19"/>
      <c r="F41" s="20">
        <f t="shared" si="1"/>
        <v>0</v>
      </c>
      <c r="H41" s="2"/>
      <c r="I41" s="2"/>
      <c r="J41" s="2"/>
      <c r="K41" s="2"/>
      <c r="L41" s="2"/>
    </row>
    <row r="42" spans="1:12" s="1" customFormat="1" x14ac:dyDescent="0.2">
      <c r="A42" s="111"/>
      <c r="B42" s="112"/>
      <c r="C42" s="17"/>
      <c r="D42" s="18"/>
      <c r="E42" s="19"/>
      <c r="F42" s="20">
        <f t="shared" si="1"/>
        <v>0</v>
      </c>
      <c r="H42" s="2"/>
      <c r="I42" s="2"/>
      <c r="J42" s="2"/>
      <c r="K42" s="2"/>
      <c r="L42" s="2"/>
    </row>
    <row r="43" spans="1:12" s="1" customFormat="1" x14ac:dyDescent="0.2">
      <c r="A43" s="111"/>
      <c r="B43" s="112"/>
      <c r="C43" s="17"/>
      <c r="D43" s="18"/>
      <c r="E43" s="19"/>
      <c r="F43" s="20">
        <f t="shared" si="1"/>
        <v>0</v>
      </c>
      <c r="H43" s="2"/>
      <c r="I43" s="2"/>
      <c r="J43" s="2"/>
      <c r="K43" s="2"/>
      <c r="L43" s="2"/>
    </row>
    <row r="44" spans="1:12" s="1" customFormat="1" x14ac:dyDescent="0.2">
      <c r="A44" s="111"/>
      <c r="B44" s="112"/>
      <c r="C44" s="17"/>
      <c r="D44" s="18"/>
      <c r="E44" s="19"/>
      <c r="F44" s="20">
        <f t="shared" si="1"/>
        <v>0</v>
      </c>
      <c r="H44" s="2"/>
      <c r="I44" s="2"/>
      <c r="J44" s="2"/>
      <c r="K44" s="2"/>
      <c r="L44" s="2"/>
    </row>
    <row r="45" spans="1:12" s="1" customFormat="1" x14ac:dyDescent="0.2">
      <c r="A45" s="118"/>
      <c r="B45" s="118"/>
      <c r="C45" s="17"/>
      <c r="D45" s="18"/>
      <c r="E45" s="19"/>
      <c r="F45" s="20">
        <f t="shared" si="1"/>
        <v>0</v>
      </c>
      <c r="H45" s="2"/>
      <c r="I45" s="2"/>
      <c r="J45" s="2"/>
      <c r="K45" s="2"/>
      <c r="L45" s="2"/>
    </row>
    <row r="46" spans="1:12" s="1" customFormat="1" x14ac:dyDescent="0.2">
      <c r="A46" s="111"/>
      <c r="B46" s="112"/>
      <c r="C46" s="17"/>
      <c r="D46" s="18"/>
      <c r="E46" s="19"/>
      <c r="F46" s="20">
        <f t="shared" si="1"/>
        <v>0</v>
      </c>
      <c r="H46" s="2"/>
      <c r="I46" s="2"/>
      <c r="J46" s="2"/>
      <c r="K46" s="2"/>
      <c r="L46" s="2"/>
    </row>
    <row r="47" spans="1:12" s="1" customFormat="1" x14ac:dyDescent="0.2">
      <c r="A47" s="111"/>
      <c r="B47" s="112"/>
      <c r="C47" s="17"/>
      <c r="D47" s="18"/>
      <c r="E47" s="19"/>
      <c r="F47" s="20">
        <f t="shared" si="1"/>
        <v>0</v>
      </c>
      <c r="H47" s="2"/>
      <c r="I47" s="2"/>
      <c r="J47" s="2"/>
      <c r="K47" s="2"/>
      <c r="L47" s="2"/>
    </row>
    <row r="48" spans="1:12" s="1" customFormat="1" x14ac:dyDescent="0.2">
      <c r="A48" s="111"/>
      <c r="B48" s="112"/>
      <c r="C48" s="17"/>
      <c r="D48" s="18"/>
      <c r="E48" s="19"/>
      <c r="F48" s="20">
        <f t="shared" si="1"/>
        <v>0</v>
      </c>
      <c r="H48" s="2"/>
      <c r="I48" s="2"/>
      <c r="J48" s="2"/>
      <c r="K48" s="2"/>
      <c r="L48" s="2"/>
    </row>
    <row r="49" spans="1:12" s="1" customFormat="1" x14ac:dyDescent="0.2">
      <c r="A49" s="111"/>
      <c r="B49" s="112"/>
      <c r="C49" s="17"/>
      <c r="D49" s="18"/>
      <c r="E49" s="19"/>
      <c r="F49" s="20">
        <f t="shared" si="1"/>
        <v>0</v>
      </c>
      <c r="H49" s="2"/>
      <c r="I49" s="2"/>
      <c r="J49" s="2"/>
      <c r="K49" s="2"/>
      <c r="L49" s="2"/>
    </row>
    <row r="50" spans="1:12" s="1" customFormat="1" x14ac:dyDescent="0.2">
      <c r="A50" s="111"/>
      <c r="B50" s="112"/>
      <c r="C50" s="17"/>
      <c r="D50" s="18"/>
      <c r="E50" s="19"/>
      <c r="F50" s="20">
        <f t="shared" si="1"/>
        <v>0</v>
      </c>
      <c r="H50" s="2"/>
      <c r="I50" s="2"/>
      <c r="J50" s="2"/>
      <c r="K50" s="2"/>
      <c r="L50" s="2"/>
    </row>
    <row r="51" spans="1:12" x14ac:dyDescent="0.2">
      <c r="A51" s="111"/>
      <c r="B51" s="112"/>
      <c r="C51" s="17"/>
      <c r="D51" s="18"/>
      <c r="E51" s="19"/>
      <c r="F51" s="20">
        <f t="shared" si="1"/>
        <v>0</v>
      </c>
    </row>
    <row r="52" spans="1:12" x14ac:dyDescent="0.2">
      <c r="A52" s="23" t="s">
        <v>17</v>
      </c>
      <c r="B52" s="24"/>
      <c r="C52" s="9"/>
      <c r="D52" s="10"/>
      <c r="E52" s="11" t="s">
        <v>10</v>
      </c>
      <c r="F52" s="25">
        <f>SUM(F54:F56)</f>
        <v>0</v>
      </c>
    </row>
    <row r="53" spans="1:12" s="30" customFormat="1" x14ac:dyDescent="0.2">
      <c r="A53" s="128" t="s">
        <v>18</v>
      </c>
      <c r="B53" s="128"/>
      <c r="C53" s="26" t="s">
        <v>19</v>
      </c>
      <c r="D53" s="27" t="s">
        <v>20</v>
      </c>
      <c r="E53" s="28" t="s">
        <v>14</v>
      </c>
      <c r="F53" s="29"/>
      <c r="G53" s="1"/>
    </row>
    <row r="54" spans="1:12" s="30" customFormat="1" x14ac:dyDescent="0.2">
      <c r="A54" s="118"/>
      <c r="B54" s="118"/>
      <c r="C54" s="31"/>
      <c r="D54" s="18"/>
      <c r="E54" s="19"/>
      <c r="F54" s="32">
        <f>+C54*D54*E54</f>
        <v>0</v>
      </c>
      <c r="G54" s="1"/>
    </row>
    <row r="55" spans="1:12" s="30" customFormat="1" x14ac:dyDescent="0.2">
      <c r="A55" s="118"/>
      <c r="B55" s="118"/>
      <c r="C55" s="31"/>
      <c r="D55" s="18"/>
      <c r="E55" s="19"/>
      <c r="F55" s="32">
        <f>+C55*D55*E55</f>
        <v>0</v>
      </c>
      <c r="G55" s="1"/>
    </row>
    <row r="56" spans="1:12" s="30" customFormat="1" x14ac:dyDescent="0.2">
      <c r="A56" s="118"/>
      <c r="B56" s="118"/>
      <c r="C56" s="31"/>
      <c r="D56" s="18"/>
      <c r="E56" s="19"/>
      <c r="F56" s="32">
        <f>+C56*D56*E56</f>
        <v>0</v>
      </c>
      <c r="G56" s="1"/>
    </row>
    <row r="57" spans="1:12" x14ac:dyDescent="0.2">
      <c r="A57" s="8" t="s">
        <v>21</v>
      </c>
      <c r="B57" s="9"/>
      <c r="C57" s="9"/>
      <c r="D57" s="10"/>
      <c r="E57" s="11" t="s">
        <v>10</v>
      </c>
      <c r="F57" s="33">
        <f>SUM(F59:F61)</f>
        <v>0</v>
      </c>
    </row>
    <row r="58" spans="1:12" s="36" customFormat="1" ht="12.75" customHeight="1" x14ac:dyDescent="0.2">
      <c r="A58" s="128" t="s">
        <v>11</v>
      </c>
      <c r="B58" s="128"/>
      <c r="C58" s="13" t="s">
        <v>12</v>
      </c>
      <c r="D58" s="14" t="s">
        <v>13</v>
      </c>
      <c r="E58" s="15" t="s">
        <v>14</v>
      </c>
      <c r="F58" s="34"/>
      <c r="G58" s="35"/>
    </row>
    <row r="59" spans="1:12" s="36" customFormat="1" ht="12.75" customHeight="1" x14ac:dyDescent="0.2">
      <c r="A59" s="133"/>
      <c r="B59" s="134"/>
      <c r="C59" s="37"/>
      <c r="D59" s="38"/>
      <c r="E59" s="39"/>
      <c r="F59" s="40">
        <f>+D59*E59</f>
        <v>0</v>
      </c>
      <c r="G59" s="35"/>
    </row>
    <row r="60" spans="1:12" s="36" customFormat="1" ht="12.75" customHeight="1" x14ac:dyDescent="0.2">
      <c r="A60" s="133"/>
      <c r="B60" s="134"/>
      <c r="C60" s="37"/>
      <c r="D60" s="38"/>
      <c r="E60" s="39"/>
      <c r="F60" s="40">
        <f>+D60*E60</f>
        <v>0</v>
      </c>
      <c r="G60" s="35"/>
    </row>
    <row r="61" spans="1:12" s="36" customFormat="1" ht="12.75" customHeight="1" x14ac:dyDescent="0.2">
      <c r="A61" s="118"/>
      <c r="B61" s="118"/>
      <c r="C61" s="37"/>
      <c r="D61" s="38"/>
      <c r="E61" s="39"/>
      <c r="F61" s="40">
        <f>+D61*E61</f>
        <v>0</v>
      </c>
      <c r="G61" s="35"/>
    </row>
    <row r="62" spans="1:12" s="36" customFormat="1" x14ac:dyDescent="0.2">
      <c r="A62" s="8" t="s">
        <v>22</v>
      </c>
      <c r="B62" s="8"/>
      <c r="C62" s="8"/>
      <c r="D62" s="21"/>
      <c r="E62" s="22" t="s">
        <v>10</v>
      </c>
      <c r="F62" s="12">
        <f>SUM(F64:F66)</f>
        <v>0</v>
      </c>
      <c r="G62" s="35"/>
    </row>
    <row r="63" spans="1:12" s="36" customFormat="1" ht="12.75" customHeight="1" x14ac:dyDescent="0.2">
      <c r="A63" s="128" t="s">
        <v>11</v>
      </c>
      <c r="B63" s="128"/>
      <c r="C63" s="13" t="s">
        <v>12</v>
      </c>
      <c r="D63" s="14" t="s">
        <v>13</v>
      </c>
      <c r="E63" s="15" t="s">
        <v>14</v>
      </c>
      <c r="F63" s="16"/>
      <c r="G63" s="35"/>
    </row>
    <row r="64" spans="1:12" s="36" customFormat="1" ht="12.75" customHeight="1" x14ac:dyDescent="0.2">
      <c r="A64" s="133"/>
      <c r="B64" s="134"/>
      <c r="C64" s="17"/>
      <c r="D64" s="18"/>
      <c r="E64" s="19"/>
      <c r="F64" s="20">
        <f>+D64*E64</f>
        <v>0</v>
      </c>
      <c r="G64" s="35"/>
    </row>
    <row r="65" spans="1:7" s="36" customFormat="1" ht="12.75" customHeight="1" x14ac:dyDescent="0.2">
      <c r="A65" s="133"/>
      <c r="B65" s="134"/>
      <c r="C65" s="17"/>
      <c r="D65" s="18"/>
      <c r="E65" s="19"/>
      <c r="F65" s="20">
        <f>+D65*E65</f>
        <v>0</v>
      </c>
      <c r="G65" s="35"/>
    </row>
    <row r="66" spans="1:7" s="36" customFormat="1" ht="12.75" customHeight="1" x14ac:dyDescent="0.2">
      <c r="A66" s="133"/>
      <c r="B66" s="134"/>
      <c r="C66" s="17"/>
      <c r="D66" s="18"/>
      <c r="E66" s="19"/>
      <c r="F66" s="20">
        <f>+D66*E66</f>
        <v>0</v>
      </c>
      <c r="G66" s="35"/>
    </row>
    <row r="67" spans="1:7" s="36" customFormat="1" x14ac:dyDescent="0.2">
      <c r="A67" s="8" t="s">
        <v>23</v>
      </c>
      <c r="B67" s="8"/>
      <c r="C67" s="8"/>
      <c r="D67" s="21"/>
      <c r="E67" s="22" t="s">
        <v>10</v>
      </c>
      <c r="F67" s="12">
        <f>SUM(F69:F71)</f>
        <v>0</v>
      </c>
      <c r="G67" s="35"/>
    </row>
    <row r="68" spans="1:7" s="36" customFormat="1" x14ac:dyDescent="0.2">
      <c r="A68" s="117" t="s">
        <v>11</v>
      </c>
      <c r="B68" s="117"/>
      <c r="C68" s="13" t="s">
        <v>12</v>
      </c>
      <c r="D68" s="14" t="s">
        <v>13</v>
      </c>
      <c r="E68" s="15" t="s">
        <v>14</v>
      </c>
      <c r="F68" s="16"/>
      <c r="G68" s="35"/>
    </row>
    <row r="69" spans="1:7" s="36" customFormat="1" x14ac:dyDescent="0.2">
      <c r="A69" s="111"/>
      <c r="B69" s="112"/>
      <c r="C69" s="17"/>
      <c r="D69" s="18"/>
      <c r="E69" s="19"/>
      <c r="F69" s="20">
        <f>+D69*E69</f>
        <v>0</v>
      </c>
      <c r="G69" s="35"/>
    </row>
    <row r="70" spans="1:7" s="36" customFormat="1" x14ac:dyDescent="0.2">
      <c r="A70" s="111"/>
      <c r="B70" s="112"/>
      <c r="C70" s="17"/>
      <c r="D70" s="18"/>
      <c r="E70" s="19"/>
      <c r="F70" s="20">
        <f>+D70*E70</f>
        <v>0</v>
      </c>
      <c r="G70" s="35"/>
    </row>
    <row r="71" spans="1:7" s="36" customFormat="1" x14ac:dyDescent="0.2">
      <c r="A71" s="111"/>
      <c r="B71" s="112"/>
      <c r="C71" s="17"/>
      <c r="D71" s="18"/>
      <c r="E71" s="19"/>
      <c r="F71" s="20">
        <f>+D71*E71</f>
        <v>0</v>
      </c>
      <c r="G71" s="35"/>
    </row>
    <row r="72" spans="1:7" s="36" customFormat="1" x14ac:dyDescent="0.2">
      <c r="A72" s="8" t="s">
        <v>24</v>
      </c>
      <c r="B72" s="8"/>
      <c r="C72" s="8"/>
      <c r="D72" s="21"/>
      <c r="E72" s="22" t="s">
        <v>10</v>
      </c>
      <c r="F72" s="12">
        <f>SUM(F74:F76)</f>
        <v>0</v>
      </c>
      <c r="G72" s="35"/>
    </row>
    <row r="73" spans="1:7" s="36" customFormat="1" x14ac:dyDescent="0.2">
      <c r="A73" s="117" t="s">
        <v>11</v>
      </c>
      <c r="B73" s="117"/>
      <c r="C73" s="13" t="s">
        <v>12</v>
      </c>
      <c r="D73" s="14" t="s">
        <v>13</v>
      </c>
      <c r="E73" s="15" t="s">
        <v>14</v>
      </c>
      <c r="F73" s="16"/>
      <c r="G73" s="35"/>
    </row>
    <row r="74" spans="1:7" s="36" customFormat="1" x14ac:dyDescent="0.2">
      <c r="A74" s="111"/>
      <c r="B74" s="112"/>
      <c r="C74" s="17"/>
      <c r="D74" s="18"/>
      <c r="E74" s="19"/>
      <c r="F74" s="20">
        <f>+D74*E74</f>
        <v>0</v>
      </c>
      <c r="G74" s="35"/>
    </row>
    <row r="75" spans="1:7" s="36" customFormat="1" x14ac:dyDescent="0.2">
      <c r="A75" s="111"/>
      <c r="B75" s="112"/>
      <c r="C75" s="17"/>
      <c r="D75" s="18"/>
      <c r="E75" s="19"/>
      <c r="F75" s="20">
        <f>+D75*E75</f>
        <v>0</v>
      </c>
      <c r="G75" s="35"/>
    </row>
    <row r="76" spans="1:7" s="36" customFormat="1" x14ac:dyDescent="0.2">
      <c r="A76" s="111"/>
      <c r="B76" s="112"/>
      <c r="C76" s="17"/>
      <c r="D76" s="18"/>
      <c r="E76" s="19"/>
      <c r="F76" s="20">
        <f>+D76*E76</f>
        <v>0</v>
      </c>
      <c r="G76" s="35"/>
    </row>
    <row r="77" spans="1:7" x14ac:dyDescent="0.2">
      <c r="A77" s="8" t="s">
        <v>25</v>
      </c>
      <c r="B77" s="41"/>
      <c r="C77" s="9"/>
      <c r="D77" s="10"/>
      <c r="E77" s="11" t="s">
        <v>10</v>
      </c>
      <c r="F77" s="33">
        <f>SUM(F79:F82)</f>
        <v>0</v>
      </c>
    </row>
    <row r="78" spans="1:7" x14ac:dyDescent="0.2">
      <c r="A78" s="130" t="s">
        <v>26</v>
      </c>
      <c r="B78" s="130"/>
      <c r="C78" s="26" t="s">
        <v>19</v>
      </c>
      <c r="D78" s="27" t="s">
        <v>20</v>
      </c>
      <c r="E78" s="28" t="s">
        <v>27</v>
      </c>
      <c r="F78" s="42"/>
    </row>
    <row r="79" spans="1:7" x14ac:dyDescent="0.2">
      <c r="A79" s="131"/>
      <c r="B79" s="132"/>
      <c r="C79" s="108"/>
      <c r="D79" s="106"/>
      <c r="E79" s="43">
        <v>6.25</v>
      </c>
      <c r="F79" s="20">
        <f>+C79*D79*E79</f>
        <v>0</v>
      </c>
    </row>
    <row r="80" spans="1:7" x14ac:dyDescent="0.2">
      <c r="A80" s="111"/>
      <c r="B80" s="112"/>
      <c r="C80" s="31"/>
      <c r="D80" s="18"/>
      <c r="E80" s="43">
        <v>6.25</v>
      </c>
      <c r="F80" s="20">
        <f>+C80*D80*E80</f>
        <v>0</v>
      </c>
    </row>
    <row r="81" spans="1:7" x14ac:dyDescent="0.2">
      <c r="A81" s="111"/>
      <c r="B81" s="112"/>
      <c r="C81" s="31"/>
      <c r="D81" s="18"/>
      <c r="E81" s="43">
        <v>6.25</v>
      </c>
      <c r="F81" s="20">
        <f>+C81*D81*E81</f>
        <v>0</v>
      </c>
    </row>
    <row r="82" spans="1:7" x14ac:dyDescent="0.2">
      <c r="A82" s="111"/>
      <c r="B82" s="112"/>
      <c r="C82" s="31"/>
      <c r="D82" s="18"/>
      <c r="E82" s="43">
        <v>6.25</v>
      </c>
      <c r="F82" s="20">
        <f>+C82*D82*E82</f>
        <v>0</v>
      </c>
    </row>
    <row r="83" spans="1:7" s="36" customFormat="1" x14ac:dyDescent="0.2">
      <c r="A83" s="44" t="s">
        <v>28</v>
      </c>
      <c r="B83" s="45"/>
      <c r="C83" s="46"/>
      <c r="D83" s="47"/>
      <c r="E83" s="48"/>
      <c r="F83" s="49">
        <f>SUM(F85:F88)</f>
        <v>0</v>
      </c>
      <c r="G83" s="35"/>
    </row>
    <row r="84" spans="1:7" s="36" customFormat="1" x14ac:dyDescent="0.2">
      <c r="A84" s="130" t="s">
        <v>26</v>
      </c>
      <c r="B84" s="130"/>
      <c r="C84" s="26" t="s">
        <v>19</v>
      </c>
      <c r="D84" s="27" t="s">
        <v>20</v>
      </c>
      <c r="E84" s="28" t="s">
        <v>27</v>
      </c>
      <c r="F84" s="42"/>
      <c r="G84" s="35"/>
    </row>
    <row r="85" spans="1:7" s="36" customFormat="1" x14ac:dyDescent="0.2">
      <c r="A85" s="111"/>
      <c r="B85" s="112"/>
      <c r="C85" s="31"/>
      <c r="D85" s="18"/>
      <c r="E85" s="43"/>
      <c r="F85" s="20">
        <f>+C85*D85*E85</f>
        <v>0</v>
      </c>
      <c r="G85" s="35"/>
    </row>
    <row r="86" spans="1:7" s="36" customFormat="1" x14ac:dyDescent="0.2">
      <c r="A86" s="111"/>
      <c r="B86" s="112"/>
      <c r="C86" s="31"/>
      <c r="D86" s="18"/>
      <c r="E86" s="43"/>
      <c r="F86" s="20">
        <f>+C86*D86*E86</f>
        <v>0</v>
      </c>
      <c r="G86" s="35"/>
    </row>
    <row r="87" spans="1:7" x14ac:dyDescent="0.2">
      <c r="A87" s="111"/>
      <c r="B87" s="112"/>
      <c r="C87" s="31"/>
      <c r="D87" s="18"/>
      <c r="E87" s="43"/>
      <c r="F87" s="20">
        <f>+C87*D87*E87</f>
        <v>0</v>
      </c>
    </row>
    <row r="88" spans="1:7" x14ac:dyDescent="0.2">
      <c r="A88" s="111"/>
      <c r="B88" s="112"/>
      <c r="C88" s="31"/>
      <c r="D88" s="18"/>
      <c r="E88" s="43"/>
      <c r="F88" s="20">
        <f>+C88*D88*E88</f>
        <v>0</v>
      </c>
    </row>
    <row r="89" spans="1:7" x14ac:dyDescent="0.2">
      <c r="A89" s="8" t="s">
        <v>29</v>
      </c>
      <c r="B89" s="9"/>
      <c r="C89" s="9"/>
      <c r="D89" s="10"/>
      <c r="E89" s="11" t="s">
        <v>10</v>
      </c>
      <c r="F89" s="33">
        <f>SUM(F91:F107)</f>
        <v>0</v>
      </c>
    </row>
    <row r="90" spans="1:7" x14ac:dyDescent="0.2">
      <c r="A90" s="30" t="s">
        <v>30</v>
      </c>
      <c r="B90" s="30" t="s">
        <v>31</v>
      </c>
      <c r="C90" s="26" t="s">
        <v>32</v>
      </c>
      <c r="D90" s="50" t="s">
        <v>33</v>
      </c>
      <c r="E90" s="28" t="s">
        <v>34</v>
      </c>
      <c r="F90" s="42"/>
    </row>
    <row r="91" spans="1:7" ht="12.75" customHeight="1" x14ac:dyDescent="0.2">
      <c r="A91" s="109"/>
      <c r="B91" s="110"/>
      <c r="C91" s="108"/>
      <c r="D91" s="106"/>
      <c r="E91" s="19">
        <v>1.35</v>
      </c>
      <c r="F91" s="20">
        <f t="shared" ref="F91:F106" si="2">(C91*D91)/100*E91</f>
        <v>0</v>
      </c>
    </row>
    <row r="92" spans="1:7" ht="12.75" customHeight="1" x14ac:dyDescent="0.2">
      <c r="A92" s="51"/>
      <c r="B92" s="52"/>
      <c r="C92" s="31"/>
      <c r="D92" s="18"/>
      <c r="E92" s="19">
        <v>1.35</v>
      </c>
      <c r="F92" s="20">
        <f t="shared" si="2"/>
        <v>0</v>
      </c>
    </row>
    <row r="93" spans="1:7" ht="12.75" customHeight="1" x14ac:dyDescent="0.2">
      <c r="A93" s="51"/>
      <c r="B93" s="52"/>
      <c r="C93" s="31"/>
      <c r="D93" s="18"/>
      <c r="E93" s="19">
        <v>1.35</v>
      </c>
      <c r="F93" s="20">
        <f t="shared" si="2"/>
        <v>0</v>
      </c>
    </row>
    <row r="94" spans="1:7" ht="12.75" customHeight="1" x14ac:dyDescent="0.2">
      <c r="A94" s="51"/>
      <c r="B94" s="52"/>
      <c r="C94" s="31"/>
      <c r="D94" s="18"/>
      <c r="E94" s="19">
        <v>1.35</v>
      </c>
      <c r="F94" s="20">
        <f t="shared" si="2"/>
        <v>0</v>
      </c>
    </row>
    <row r="95" spans="1:7" ht="12.75" customHeight="1" x14ac:dyDescent="0.2">
      <c r="A95" s="51"/>
      <c r="B95" s="52"/>
      <c r="C95" s="31"/>
      <c r="D95" s="18"/>
      <c r="E95" s="19">
        <v>1.35</v>
      </c>
      <c r="F95" s="20">
        <f t="shared" si="2"/>
        <v>0</v>
      </c>
    </row>
    <row r="96" spans="1:7" ht="12.75" customHeight="1" x14ac:dyDescent="0.2">
      <c r="A96" s="51"/>
      <c r="B96" s="52"/>
      <c r="C96" s="31"/>
      <c r="D96" s="18"/>
      <c r="E96" s="19">
        <v>1.35</v>
      </c>
      <c r="F96" s="20">
        <f t="shared" si="2"/>
        <v>0</v>
      </c>
    </row>
    <row r="97" spans="1:12" ht="12.75" customHeight="1" x14ac:dyDescent="0.2">
      <c r="A97" s="51"/>
      <c r="B97" s="52"/>
      <c r="C97" s="31"/>
      <c r="D97" s="18"/>
      <c r="E97" s="19">
        <v>1.35</v>
      </c>
      <c r="F97" s="20">
        <f t="shared" si="2"/>
        <v>0</v>
      </c>
    </row>
    <row r="98" spans="1:12" ht="12.75" customHeight="1" x14ac:dyDescent="0.2">
      <c r="A98" s="51"/>
      <c r="B98" s="52"/>
      <c r="C98" s="31"/>
      <c r="D98" s="18"/>
      <c r="E98" s="19">
        <v>1.35</v>
      </c>
      <c r="F98" s="20">
        <f t="shared" si="2"/>
        <v>0</v>
      </c>
    </row>
    <row r="99" spans="1:12" s="1" customFormat="1" ht="12.75" customHeight="1" x14ac:dyDescent="0.2">
      <c r="A99" s="51"/>
      <c r="B99" s="52"/>
      <c r="C99" s="31"/>
      <c r="D99" s="18"/>
      <c r="E99" s="19">
        <v>1.35</v>
      </c>
      <c r="F99" s="20">
        <f t="shared" si="2"/>
        <v>0</v>
      </c>
      <c r="H99" s="2"/>
      <c r="I99" s="2"/>
      <c r="J99" s="2"/>
      <c r="K99" s="2"/>
      <c r="L99" s="2"/>
    </row>
    <row r="100" spans="1:12" s="1" customFormat="1" ht="12.75" customHeight="1" x14ac:dyDescent="0.2">
      <c r="A100" s="51"/>
      <c r="B100" s="52"/>
      <c r="C100" s="31"/>
      <c r="D100" s="18"/>
      <c r="E100" s="19">
        <v>1.35</v>
      </c>
      <c r="F100" s="20">
        <f t="shared" si="2"/>
        <v>0</v>
      </c>
      <c r="H100" s="2"/>
      <c r="I100" s="2"/>
      <c r="J100" s="2"/>
      <c r="K100" s="2"/>
      <c r="L100" s="2"/>
    </row>
    <row r="101" spans="1:12" s="1" customFormat="1" ht="12.75" customHeight="1" x14ac:dyDescent="0.2">
      <c r="A101" s="51"/>
      <c r="B101" s="52"/>
      <c r="C101" s="31"/>
      <c r="D101" s="18"/>
      <c r="E101" s="19">
        <v>1.35</v>
      </c>
      <c r="F101" s="20">
        <f t="shared" si="2"/>
        <v>0</v>
      </c>
      <c r="H101" s="2"/>
      <c r="I101" s="2"/>
      <c r="J101" s="2"/>
      <c r="K101" s="2"/>
      <c r="L101" s="2"/>
    </row>
    <row r="102" spans="1:12" s="1" customFormat="1" ht="12.75" customHeight="1" x14ac:dyDescent="0.2">
      <c r="A102" s="51"/>
      <c r="B102" s="52"/>
      <c r="C102" s="31"/>
      <c r="D102" s="18"/>
      <c r="E102" s="19">
        <v>1.35</v>
      </c>
      <c r="F102" s="20">
        <f t="shared" si="2"/>
        <v>0</v>
      </c>
      <c r="H102" s="2"/>
      <c r="I102" s="2"/>
      <c r="J102" s="2"/>
      <c r="K102" s="2"/>
      <c r="L102" s="2"/>
    </row>
    <row r="103" spans="1:12" s="1" customFormat="1" ht="12.75" customHeight="1" x14ac:dyDescent="0.2">
      <c r="A103" s="51"/>
      <c r="B103" s="52"/>
      <c r="C103" s="31"/>
      <c r="D103" s="18"/>
      <c r="E103" s="19">
        <v>1.35</v>
      </c>
      <c r="F103" s="20">
        <f t="shared" si="2"/>
        <v>0</v>
      </c>
      <c r="H103" s="2"/>
      <c r="I103" s="2"/>
      <c r="J103" s="2"/>
      <c r="K103" s="2"/>
      <c r="L103" s="2"/>
    </row>
    <row r="104" spans="1:12" s="1" customFormat="1" ht="12.75" customHeight="1" x14ac:dyDescent="0.2">
      <c r="A104" s="51"/>
      <c r="B104" s="52"/>
      <c r="C104" s="31"/>
      <c r="D104" s="18"/>
      <c r="E104" s="19">
        <v>1.35</v>
      </c>
      <c r="F104" s="20">
        <f t="shared" si="2"/>
        <v>0</v>
      </c>
      <c r="H104" s="2"/>
      <c r="I104" s="2"/>
      <c r="J104" s="2"/>
      <c r="K104" s="2"/>
      <c r="L104" s="2"/>
    </row>
    <row r="105" spans="1:12" s="1" customFormat="1" ht="12.75" customHeight="1" x14ac:dyDescent="0.2">
      <c r="A105" s="51"/>
      <c r="B105" s="52"/>
      <c r="C105" s="31"/>
      <c r="D105" s="18"/>
      <c r="E105" s="19">
        <v>1.35</v>
      </c>
      <c r="F105" s="20">
        <f t="shared" si="2"/>
        <v>0</v>
      </c>
      <c r="H105" s="2"/>
      <c r="I105" s="2"/>
      <c r="J105" s="2"/>
      <c r="K105" s="2"/>
      <c r="L105" s="2"/>
    </row>
    <row r="106" spans="1:12" s="1" customFormat="1" ht="12.75" customHeight="1" x14ac:dyDescent="0.2">
      <c r="A106" s="51"/>
      <c r="B106" s="52"/>
      <c r="C106" s="31"/>
      <c r="D106" s="18"/>
      <c r="E106" s="19">
        <v>1.35</v>
      </c>
      <c r="F106" s="20">
        <f t="shared" si="2"/>
        <v>0</v>
      </c>
      <c r="H106" s="2"/>
      <c r="I106" s="2"/>
      <c r="J106" s="2"/>
      <c r="K106" s="2"/>
      <c r="L106" s="2"/>
    </row>
    <row r="107" spans="1:12" s="1" customFormat="1" ht="12.75" customHeight="1" x14ac:dyDescent="0.2">
      <c r="A107" s="51"/>
      <c r="B107" s="52"/>
      <c r="C107" s="31"/>
      <c r="D107" s="18"/>
      <c r="E107" s="19">
        <v>1.35</v>
      </c>
      <c r="F107" s="20">
        <f>(C107*D107)/100*E107</f>
        <v>0</v>
      </c>
      <c r="H107" s="2"/>
      <c r="I107" s="2"/>
      <c r="J107" s="2"/>
      <c r="K107" s="2"/>
      <c r="L107" s="2"/>
    </row>
    <row r="108" spans="1:12" s="1" customFormat="1" x14ac:dyDescent="0.2">
      <c r="A108" s="8" t="s">
        <v>35</v>
      </c>
      <c r="B108" s="9"/>
      <c r="C108" s="9"/>
      <c r="D108" s="10"/>
      <c r="E108" s="11" t="s">
        <v>10</v>
      </c>
      <c r="F108" s="33">
        <f>SUM(F110:F112)</f>
        <v>0</v>
      </c>
      <c r="H108" s="2"/>
      <c r="I108" s="2"/>
      <c r="J108" s="2"/>
      <c r="K108" s="2"/>
      <c r="L108" s="2"/>
    </row>
    <row r="109" spans="1:12" s="1" customFormat="1" x14ac:dyDescent="0.2">
      <c r="A109" s="128" t="s">
        <v>11</v>
      </c>
      <c r="B109" s="128"/>
      <c r="C109" s="13" t="s">
        <v>13</v>
      </c>
      <c r="D109" s="14" t="s">
        <v>36</v>
      </c>
      <c r="E109" s="15" t="s">
        <v>14</v>
      </c>
      <c r="F109" s="16"/>
      <c r="H109" s="2"/>
      <c r="I109" s="2"/>
      <c r="J109" s="2"/>
      <c r="K109" s="2"/>
      <c r="L109" s="2"/>
    </row>
    <row r="110" spans="1:12" s="1" customFormat="1" x14ac:dyDescent="0.2">
      <c r="A110" s="111"/>
      <c r="B110" s="112"/>
      <c r="C110" s="17"/>
      <c r="D110" s="18"/>
      <c r="E110" s="19"/>
      <c r="F110" s="20">
        <f>C110*D110*E110</f>
        <v>0</v>
      </c>
      <c r="H110" s="2"/>
      <c r="I110" s="2"/>
      <c r="J110" s="2"/>
      <c r="K110" s="2"/>
      <c r="L110" s="2"/>
    </row>
    <row r="111" spans="1:12" s="1" customFormat="1" x14ac:dyDescent="0.2">
      <c r="A111" s="111"/>
      <c r="B111" s="112"/>
      <c r="C111" s="17"/>
      <c r="D111" s="18"/>
      <c r="E111" s="19"/>
      <c r="F111" s="20">
        <f>C111*D111*E111</f>
        <v>0</v>
      </c>
      <c r="H111" s="2"/>
      <c r="I111" s="2"/>
      <c r="J111" s="2"/>
      <c r="K111" s="2"/>
      <c r="L111" s="2"/>
    </row>
    <row r="112" spans="1:12" s="1" customFormat="1" x14ac:dyDescent="0.2">
      <c r="A112" s="118"/>
      <c r="B112" s="118"/>
      <c r="C112" s="17"/>
      <c r="D112" s="18"/>
      <c r="E112" s="19"/>
      <c r="F112" s="20">
        <f>C112*D112*E112</f>
        <v>0</v>
      </c>
      <c r="H112" s="2"/>
      <c r="I112" s="2"/>
      <c r="J112" s="2"/>
      <c r="K112" s="2"/>
      <c r="L112" s="2"/>
    </row>
    <row r="113" spans="1:12" s="1" customFormat="1" x14ac:dyDescent="0.2">
      <c r="A113" s="8" t="s">
        <v>37</v>
      </c>
      <c r="B113" s="9"/>
      <c r="C113" s="9"/>
      <c r="D113" s="10"/>
      <c r="E113" s="11" t="s">
        <v>10</v>
      </c>
      <c r="F113" s="12">
        <f>SUM(F115:F117)</f>
        <v>0</v>
      </c>
      <c r="H113" s="2"/>
      <c r="I113" s="2"/>
      <c r="J113" s="2"/>
      <c r="K113" s="2"/>
      <c r="L113" s="2"/>
    </row>
    <row r="114" spans="1:12" s="1" customFormat="1" x14ac:dyDescent="0.2">
      <c r="A114" s="129" t="s">
        <v>11</v>
      </c>
      <c r="B114" s="129"/>
      <c r="C114" s="53" t="s">
        <v>19</v>
      </c>
      <c r="D114" s="14" t="s">
        <v>20</v>
      </c>
      <c r="E114" s="54" t="s">
        <v>14</v>
      </c>
      <c r="F114" s="55"/>
      <c r="H114" s="2"/>
      <c r="I114" s="2"/>
      <c r="J114" s="2"/>
      <c r="K114" s="2"/>
      <c r="L114" s="2"/>
    </row>
    <row r="115" spans="1:12" x14ac:dyDescent="0.2">
      <c r="A115" s="111"/>
      <c r="B115" s="113"/>
      <c r="C115" s="31"/>
      <c r="D115" s="18"/>
      <c r="E115" s="19">
        <v>32</v>
      </c>
      <c r="F115" s="20">
        <f>C115*D115*E115</f>
        <v>0</v>
      </c>
    </row>
    <row r="116" spans="1:12" x14ac:dyDescent="0.2">
      <c r="A116" s="111"/>
      <c r="B116" s="112"/>
      <c r="C116" s="31"/>
      <c r="D116" s="18"/>
      <c r="E116" s="19">
        <v>32</v>
      </c>
      <c r="F116" s="20">
        <f>C116*D116*E116</f>
        <v>0</v>
      </c>
    </row>
    <row r="117" spans="1:12" x14ac:dyDescent="0.2">
      <c r="A117" s="111"/>
      <c r="B117" s="113"/>
      <c r="C117" s="31"/>
      <c r="D117" s="18"/>
      <c r="E117" s="19">
        <v>32</v>
      </c>
      <c r="F117" s="20">
        <f>C117*D117*E117</f>
        <v>0</v>
      </c>
    </row>
    <row r="118" spans="1:12" ht="31.5" customHeight="1" x14ac:dyDescent="0.2">
      <c r="A118" s="126" t="s">
        <v>38</v>
      </c>
      <c r="B118" s="127"/>
      <c r="C118" s="56"/>
      <c r="D118" s="57"/>
      <c r="E118" s="58" t="s">
        <v>10</v>
      </c>
      <c r="F118" s="49">
        <f>SUM(F120:F131)</f>
        <v>0</v>
      </c>
    </row>
    <row r="119" spans="1:12" x14ac:dyDescent="0.2">
      <c r="A119" s="123" t="s">
        <v>39</v>
      </c>
      <c r="B119" s="124"/>
      <c r="C119" s="59" t="s">
        <v>19</v>
      </c>
      <c r="D119" s="60" t="s">
        <v>40</v>
      </c>
      <c r="E119" s="61" t="s">
        <v>41</v>
      </c>
      <c r="F119" s="62"/>
    </row>
    <row r="120" spans="1:12" x14ac:dyDescent="0.2">
      <c r="A120" s="121"/>
      <c r="B120" s="122"/>
      <c r="C120" s="63"/>
      <c r="D120" s="18"/>
      <c r="E120" s="19"/>
      <c r="F120" s="20">
        <f>+C120*D120*E120</f>
        <v>0</v>
      </c>
    </row>
    <row r="121" spans="1:12" x14ac:dyDescent="0.2">
      <c r="A121" s="121"/>
      <c r="B121" s="122"/>
      <c r="C121" s="63"/>
      <c r="D121" s="18"/>
      <c r="E121" s="19"/>
      <c r="F121" s="20">
        <f>+C121*D121*E121</f>
        <v>0</v>
      </c>
    </row>
    <row r="122" spans="1:12" x14ac:dyDescent="0.2">
      <c r="A122" s="121"/>
      <c r="B122" s="122"/>
      <c r="C122" s="95"/>
      <c r="D122" s="18"/>
      <c r="E122" s="19"/>
      <c r="F122" s="20">
        <f>+C122*D122*E122</f>
        <v>0</v>
      </c>
    </row>
    <row r="123" spans="1:12" x14ac:dyDescent="0.2">
      <c r="A123" s="123" t="s">
        <v>42</v>
      </c>
      <c r="B123" s="124"/>
      <c r="C123" s="64"/>
      <c r="D123" s="60" t="s">
        <v>19</v>
      </c>
      <c r="E123" s="61" t="s">
        <v>43</v>
      </c>
      <c r="F123" s="20"/>
    </row>
    <row r="124" spans="1:12" x14ac:dyDescent="0.2">
      <c r="A124" s="121"/>
      <c r="B124" s="122"/>
      <c r="C124" s="125"/>
      <c r="D124" s="18"/>
      <c r="E124" s="19"/>
      <c r="F124" s="20">
        <f>+D124*E124</f>
        <v>0</v>
      </c>
    </row>
    <row r="125" spans="1:12" x14ac:dyDescent="0.2">
      <c r="A125" s="121"/>
      <c r="B125" s="122"/>
      <c r="C125" s="125"/>
      <c r="D125" s="18"/>
      <c r="E125" s="19"/>
      <c r="F125" s="20">
        <f>+D125*E125</f>
        <v>0</v>
      </c>
    </row>
    <row r="126" spans="1:12" x14ac:dyDescent="0.2">
      <c r="A126" s="121"/>
      <c r="B126" s="122"/>
      <c r="C126" s="125"/>
      <c r="D126" s="18"/>
      <c r="E126" s="19"/>
      <c r="F126" s="20">
        <f>+D126*E126</f>
        <v>0</v>
      </c>
    </row>
    <row r="127" spans="1:12" x14ac:dyDescent="0.2">
      <c r="A127" s="118"/>
      <c r="B127" s="118"/>
      <c r="C127" s="118"/>
      <c r="D127" s="18"/>
      <c r="E127" s="19"/>
      <c r="F127" s="20">
        <f>+D127*E127</f>
        <v>0</v>
      </c>
    </row>
    <row r="128" spans="1:12" s="67" customFormat="1" x14ac:dyDescent="0.2">
      <c r="A128" s="119" t="s">
        <v>44</v>
      </c>
      <c r="B128" s="119"/>
      <c r="C128" s="26" t="s">
        <v>19</v>
      </c>
      <c r="D128" s="27" t="s">
        <v>45</v>
      </c>
      <c r="E128" s="50" t="s">
        <v>46</v>
      </c>
      <c r="F128" s="65"/>
      <c r="G128" s="66"/>
    </row>
    <row r="129" spans="1:12" x14ac:dyDescent="0.2">
      <c r="A129" s="118"/>
      <c r="B129" s="118"/>
      <c r="C129" s="31"/>
      <c r="D129" s="18"/>
      <c r="E129" s="18"/>
      <c r="F129" s="20">
        <f>(D129*E129)/100*1.35*C129</f>
        <v>0</v>
      </c>
    </row>
    <row r="130" spans="1:12" x14ac:dyDescent="0.2">
      <c r="A130" s="118"/>
      <c r="B130" s="118"/>
      <c r="C130" s="31"/>
      <c r="D130" s="18"/>
      <c r="E130" s="18"/>
      <c r="F130" s="20">
        <f>(D130*E130)/100*1.35*C130</f>
        <v>0</v>
      </c>
    </row>
    <row r="131" spans="1:12" x14ac:dyDescent="0.2">
      <c r="A131" s="118"/>
      <c r="B131" s="118"/>
      <c r="C131" s="31"/>
      <c r="D131" s="18"/>
      <c r="E131" s="18"/>
      <c r="F131" s="20">
        <f>(D131*E131)/100*1.35*C131</f>
        <v>0</v>
      </c>
    </row>
    <row r="132" spans="1:12" ht="31.5" customHeight="1" x14ac:dyDescent="0.2">
      <c r="A132" s="120" t="s">
        <v>47</v>
      </c>
      <c r="B132" s="120"/>
      <c r="C132" s="68"/>
      <c r="D132" s="10"/>
      <c r="E132" s="11" t="s">
        <v>10</v>
      </c>
      <c r="F132" s="12">
        <f>SUM(F134:F141)</f>
        <v>0</v>
      </c>
    </row>
    <row r="133" spans="1:12" x14ac:dyDescent="0.2">
      <c r="A133" s="117" t="s">
        <v>48</v>
      </c>
      <c r="B133" s="117"/>
      <c r="C133" s="53" t="s">
        <v>19</v>
      </c>
      <c r="D133" s="14" t="s">
        <v>45</v>
      </c>
      <c r="E133" s="15" t="s">
        <v>49</v>
      </c>
      <c r="F133" s="16"/>
    </row>
    <row r="134" spans="1:12" x14ac:dyDescent="0.2">
      <c r="A134" s="111"/>
      <c r="B134" s="112"/>
      <c r="C134" s="31"/>
      <c r="D134" s="18"/>
      <c r="E134" s="19">
        <v>0.2</v>
      </c>
      <c r="F134" s="20">
        <f>+D134*E134*C134</f>
        <v>0</v>
      </c>
    </row>
    <row r="135" spans="1:12" x14ac:dyDescent="0.2">
      <c r="A135" s="111"/>
      <c r="B135" s="112"/>
      <c r="C135" s="31"/>
      <c r="D135" s="18"/>
      <c r="E135" s="19">
        <v>0.2</v>
      </c>
      <c r="F135" s="20">
        <f t="shared" ref="F135:F140" si="3">+D135*E135*C135</f>
        <v>0</v>
      </c>
    </row>
    <row r="136" spans="1:12" x14ac:dyDescent="0.2">
      <c r="A136" s="111"/>
      <c r="B136" s="112"/>
      <c r="C136" s="31"/>
      <c r="D136" s="18"/>
      <c r="E136" s="19">
        <v>0.2</v>
      </c>
      <c r="F136" s="20">
        <f t="shared" si="3"/>
        <v>0</v>
      </c>
    </row>
    <row r="137" spans="1:12" x14ac:dyDescent="0.2">
      <c r="A137" s="111"/>
      <c r="B137" s="112"/>
      <c r="C137" s="31"/>
      <c r="D137" s="18"/>
      <c r="E137" s="19">
        <v>0.2</v>
      </c>
      <c r="F137" s="20">
        <f t="shared" si="3"/>
        <v>0</v>
      </c>
    </row>
    <row r="138" spans="1:12" x14ac:dyDescent="0.2">
      <c r="A138" s="111"/>
      <c r="B138" s="112"/>
      <c r="C138" s="31"/>
      <c r="D138" s="18"/>
      <c r="E138" s="19">
        <v>0.2</v>
      </c>
      <c r="F138" s="20">
        <f t="shared" si="3"/>
        <v>0</v>
      </c>
    </row>
    <row r="139" spans="1:12" x14ac:dyDescent="0.2">
      <c r="A139" s="111"/>
      <c r="B139" s="112"/>
      <c r="C139" s="31"/>
      <c r="D139" s="18"/>
      <c r="E139" s="19">
        <v>0.2</v>
      </c>
      <c r="F139" s="20">
        <f t="shared" si="3"/>
        <v>0</v>
      </c>
    </row>
    <row r="140" spans="1:12" x14ac:dyDescent="0.2">
      <c r="A140" s="111"/>
      <c r="B140" s="112"/>
      <c r="C140" s="31"/>
      <c r="D140" s="18"/>
      <c r="E140" s="19">
        <v>0.2</v>
      </c>
      <c r="F140" s="20">
        <f t="shared" si="3"/>
        <v>0</v>
      </c>
    </row>
    <row r="141" spans="1:12" x14ac:dyDescent="0.2">
      <c r="A141" s="111"/>
      <c r="B141" s="113"/>
      <c r="C141" s="31"/>
      <c r="D141" s="18"/>
      <c r="E141" s="19">
        <v>0.2</v>
      </c>
      <c r="F141" s="20">
        <f>+D141*E141*C141</f>
        <v>0</v>
      </c>
    </row>
    <row r="142" spans="1:12" ht="17.25" customHeight="1" x14ac:dyDescent="0.2">
      <c r="A142" s="114" t="s">
        <v>50</v>
      </c>
      <c r="B142" s="114"/>
      <c r="C142" s="8"/>
      <c r="D142" s="21"/>
      <c r="E142" s="11" t="s">
        <v>10</v>
      </c>
      <c r="F142" s="12">
        <f>SUM(F144:F146)</f>
        <v>0</v>
      </c>
      <c r="G142" s="115"/>
      <c r="H142" s="115"/>
      <c r="I142" s="115"/>
      <c r="J142" s="115"/>
      <c r="K142" s="115"/>
      <c r="L142" s="115"/>
    </row>
    <row r="143" spans="1:12" x14ac:dyDescent="0.2">
      <c r="A143" s="13" t="s">
        <v>51</v>
      </c>
      <c r="B143" s="13" t="s">
        <v>52</v>
      </c>
      <c r="C143" s="13" t="s">
        <v>20</v>
      </c>
      <c r="D143" s="14" t="s">
        <v>19</v>
      </c>
      <c r="E143" s="15" t="s">
        <v>53</v>
      </c>
      <c r="F143" s="69"/>
      <c r="G143" s="70"/>
      <c r="H143" s="71"/>
      <c r="I143" s="71"/>
    </row>
    <row r="144" spans="1:12" x14ac:dyDescent="0.2">
      <c r="A144" s="72"/>
      <c r="B144" s="31"/>
      <c r="C144" s="31"/>
      <c r="D144" s="18"/>
      <c r="E144" s="43">
        <v>4.2</v>
      </c>
      <c r="F144" s="40">
        <f>B144*C144*D144*E144</f>
        <v>0</v>
      </c>
      <c r="G144" s="70"/>
      <c r="H144" s="71"/>
      <c r="I144" s="71"/>
    </row>
    <row r="145" spans="1:9" ht="13.5" customHeight="1" x14ac:dyDescent="0.2">
      <c r="A145" s="72"/>
      <c r="B145" s="31"/>
      <c r="C145" s="31"/>
      <c r="D145" s="18"/>
      <c r="E145" s="43">
        <v>4.2</v>
      </c>
      <c r="F145" s="40">
        <f>B145*C145*D145*E145</f>
        <v>0</v>
      </c>
      <c r="G145" s="70"/>
      <c r="H145" s="71"/>
      <c r="I145" s="71"/>
    </row>
    <row r="146" spans="1:9" ht="12" customHeight="1" x14ac:dyDescent="0.2">
      <c r="A146" s="72"/>
      <c r="B146" s="31"/>
      <c r="C146" s="31"/>
      <c r="D146" s="18"/>
      <c r="E146" s="43">
        <v>4.2</v>
      </c>
      <c r="F146" s="40">
        <f>B146*C146*D146*E146</f>
        <v>0</v>
      </c>
      <c r="G146" s="70"/>
      <c r="H146" s="71"/>
      <c r="I146" s="71"/>
    </row>
    <row r="147" spans="1:9" x14ac:dyDescent="0.2">
      <c r="A147" s="8" t="s">
        <v>54</v>
      </c>
      <c r="B147" s="8"/>
      <c r="C147" s="8"/>
      <c r="D147" s="21"/>
      <c r="E147" s="11" t="s">
        <v>10</v>
      </c>
      <c r="F147" s="12">
        <f>F142*0.33</f>
        <v>0</v>
      </c>
      <c r="G147" s="70"/>
      <c r="H147" s="71"/>
      <c r="I147" s="71"/>
    </row>
    <row r="148" spans="1:9" x14ac:dyDescent="0.2">
      <c r="A148" s="8" t="s">
        <v>55</v>
      </c>
      <c r="B148" s="8"/>
      <c r="C148" s="8"/>
      <c r="D148" s="21"/>
      <c r="E148" s="11" t="s">
        <v>10</v>
      </c>
      <c r="F148" s="12">
        <f>F142*0.014</f>
        <v>0</v>
      </c>
      <c r="G148" s="70"/>
      <c r="H148" s="71"/>
      <c r="I148" s="71"/>
    </row>
    <row r="149" spans="1:9" x14ac:dyDescent="0.2">
      <c r="E149" s="74"/>
    </row>
    <row r="150" spans="1:9" x14ac:dyDescent="0.2">
      <c r="A150" s="82" t="s">
        <v>59</v>
      </c>
      <c r="E150" s="74"/>
    </row>
    <row r="152" spans="1:9" x14ac:dyDescent="0.2">
      <c r="D152" s="116" t="s">
        <v>56</v>
      </c>
      <c r="E152" s="116"/>
      <c r="F152" s="76">
        <f>+F52+F57+F77+F83+F89+F108+F15+F27+F31+F62+F113+F118+F72+F67+F132+F142+F147+F148</f>
        <v>0</v>
      </c>
    </row>
    <row r="153" spans="1:9" x14ac:dyDescent="0.2">
      <c r="A153" s="3"/>
    </row>
    <row r="155" spans="1:9" x14ac:dyDescent="0.2">
      <c r="A155" s="77"/>
    </row>
    <row r="156" spans="1:9" x14ac:dyDescent="0.2">
      <c r="A156" s="77"/>
      <c r="E156" s="80"/>
    </row>
    <row r="157" spans="1:9" x14ac:dyDescent="0.2">
      <c r="A157" s="77"/>
      <c r="D157" s="75"/>
    </row>
    <row r="158" spans="1:9" x14ac:dyDescent="0.2">
      <c r="A158" s="77"/>
      <c r="D158" s="42"/>
      <c r="E158" s="42"/>
    </row>
    <row r="159" spans="1:9" x14ac:dyDescent="0.2">
      <c r="A159" s="77"/>
      <c r="D159" s="75"/>
    </row>
  </sheetData>
  <mergeCells count="104">
    <mergeCell ref="A1:E1"/>
    <mergeCell ref="B4:F4"/>
    <mergeCell ref="B14:F14"/>
    <mergeCell ref="A16:B16"/>
    <mergeCell ref="A17:B17"/>
    <mergeCell ref="A18:B18"/>
    <mergeCell ref="B2:F2"/>
    <mergeCell ref="B3:F3"/>
    <mergeCell ref="A25:B25"/>
    <mergeCell ref="A26:B26"/>
    <mergeCell ref="A28:B28"/>
    <mergeCell ref="A29:B29"/>
    <mergeCell ref="A30:B30"/>
    <mergeCell ref="A32:B32"/>
    <mergeCell ref="A19:B19"/>
    <mergeCell ref="A20:B20"/>
    <mergeCell ref="A21:B21"/>
    <mergeCell ref="A22:B22"/>
    <mergeCell ref="A23:B23"/>
    <mergeCell ref="A24:B24"/>
    <mergeCell ref="A39:B39"/>
    <mergeCell ref="A40:B40"/>
    <mergeCell ref="A41:B41"/>
    <mergeCell ref="A42:B42"/>
    <mergeCell ref="A43:B43"/>
    <mergeCell ref="A44:B44"/>
    <mergeCell ref="A33:B33"/>
    <mergeCell ref="A34:B34"/>
    <mergeCell ref="A35:B35"/>
    <mergeCell ref="A36:B36"/>
    <mergeCell ref="A37:B37"/>
    <mergeCell ref="A38:B38"/>
    <mergeCell ref="A51:B51"/>
    <mergeCell ref="A53:B53"/>
    <mergeCell ref="A54:B54"/>
    <mergeCell ref="A55:B55"/>
    <mergeCell ref="A56:B56"/>
    <mergeCell ref="A58:B58"/>
    <mergeCell ref="A45:B45"/>
    <mergeCell ref="A46:B46"/>
    <mergeCell ref="A47:B47"/>
    <mergeCell ref="A48:B48"/>
    <mergeCell ref="A49:B49"/>
    <mergeCell ref="A50:B50"/>
    <mergeCell ref="A66:B66"/>
    <mergeCell ref="A68:B68"/>
    <mergeCell ref="A69:B69"/>
    <mergeCell ref="A70:B70"/>
    <mergeCell ref="A71:B71"/>
    <mergeCell ref="A73:B73"/>
    <mergeCell ref="A59:B59"/>
    <mergeCell ref="A60:B60"/>
    <mergeCell ref="A61:B61"/>
    <mergeCell ref="A63:B63"/>
    <mergeCell ref="A64:B64"/>
    <mergeCell ref="A65:B65"/>
    <mergeCell ref="A81:B81"/>
    <mergeCell ref="A82:B82"/>
    <mergeCell ref="A84:B84"/>
    <mergeCell ref="A85:B85"/>
    <mergeCell ref="A86:B86"/>
    <mergeCell ref="A87:B87"/>
    <mergeCell ref="A74:B74"/>
    <mergeCell ref="A75:B75"/>
    <mergeCell ref="A76:B76"/>
    <mergeCell ref="A78:B78"/>
    <mergeCell ref="A79:B79"/>
    <mergeCell ref="A80:B80"/>
    <mergeCell ref="A115:B115"/>
    <mergeCell ref="A116:B116"/>
    <mergeCell ref="A117:B117"/>
    <mergeCell ref="A118:B118"/>
    <mergeCell ref="A119:B119"/>
    <mergeCell ref="A120:B120"/>
    <mergeCell ref="A88:B88"/>
    <mergeCell ref="A109:B109"/>
    <mergeCell ref="A110:B110"/>
    <mergeCell ref="A111:B111"/>
    <mergeCell ref="A112:B112"/>
    <mergeCell ref="A114:B114"/>
    <mergeCell ref="A127:C127"/>
    <mergeCell ref="A128:B128"/>
    <mergeCell ref="A129:B129"/>
    <mergeCell ref="A130:B130"/>
    <mergeCell ref="A131:B131"/>
    <mergeCell ref="A132:B132"/>
    <mergeCell ref="A121:B121"/>
    <mergeCell ref="A122:B122"/>
    <mergeCell ref="A123:B123"/>
    <mergeCell ref="A124:C124"/>
    <mergeCell ref="A125:C125"/>
    <mergeCell ref="A126:C126"/>
    <mergeCell ref="A139:B139"/>
    <mergeCell ref="A140:B140"/>
    <mergeCell ref="A141:B141"/>
    <mergeCell ref="A142:B142"/>
    <mergeCell ref="G142:L142"/>
    <mergeCell ref="D152:E152"/>
    <mergeCell ref="A133:B133"/>
    <mergeCell ref="A134:B134"/>
    <mergeCell ref="A135:B135"/>
    <mergeCell ref="A136:B136"/>
    <mergeCell ref="A137:B137"/>
    <mergeCell ref="A138:B138"/>
  </mergeCells>
  <pageMargins left="0.6" right="0.59" top="0.23" bottom="0.22"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vihik</vt:lpstr>
      <vt:lpstr>vihik!Print_Area</vt:lpstr>
    </vt:vector>
  </TitlesOfParts>
  <Company>Kaitseliit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 Sai</dc:creator>
  <cp:lastModifiedBy>Kalle Mürel</cp:lastModifiedBy>
  <cp:lastPrinted>2015-01-16T07:21:05Z</cp:lastPrinted>
  <dcterms:created xsi:type="dcterms:W3CDTF">2012-01-13T12:01:56Z</dcterms:created>
  <dcterms:modified xsi:type="dcterms:W3CDTF">2015-01-16T07:25:32Z</dcterms:modified>
</cp:coreProperties>
</file>